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E:\TELETRABAJO-SDG\PG\PEI 2020\"/>
    </mc:Choice>
  </mc:AlternateContent>
  <xr:revisionPtr revIDLastSave="0" documentId="13_ncr:1_{BF04AFBA-2A0C-47C0-92F8-5A972E0ACAC0}" xr6:coauthVersionLast="45" xr6:coauthVersionMax="45" xr10:uidLastSave="{00000000-0000-0000-0000-000000000000}"/>
  <bookViews>
    <workbookView xWindow="-120" yWindow="-120" windowWidth="20730" windowHeight="11160" xr2:uid="{00000000-000D-0000-FFFF-FFFF00000000}"/>
  </bookViews>
  <sheets>
    <sheet name="PEI 2020 SDG" sheetId="1" r:id="rId1"/>
    <sheet name="LISTAS DESPLEGABLES"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'PEI 2020 SDG'!$B$7:$XFD$91</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'PEI 2020 SDG'!#REF!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02">[5]Hoja2!$C$3:$C$6</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'PEI 2020 SDG'!#REF!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'PEI 2020 SDG'!#REF!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'PEI 2020 SDG'!#REF!</definedName>
    <definedName name="programacion">'[4]TABLERO INDICADORES'!#REF!</definedName>
    <definedName name="PRUEBA" localSheetId="0">'PEI 2020 SDG'!#REF!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[6]Hoja1!$B$42:$B$45</definedName>
    <definedName name="RETADORA">[7]Hoja2!$C$3:$C$6</definedName>
    <definedName name="tipo" localSheetId="0">[1]HV.INDICADORES!#REF!</definedName>
    <definedName name="tipo">[1]HV.INDICADORES!#REF!</definedName>
    <definedName name="tipoindicador">'PEI 2020 SDG'!#REF!</definedName>
    <definedName name="tipom" localSheetId="0">[1]HV.INDICADORES!#REF!</definedName>
    <definedName name="tipom">[1]HV.INDICADORES!#REF!</definedName>
    <definedName name="tipomedida">'PEI 2020 SDG'!#REF!</definedName>
    <definedName name="TIPOMETA">'LISTAS DESPLEGABLES'!$C$3:$C$4</definedName>
    <definedName name="tipoplan">[8]GC!$AI$8:$AI$9</definedName>
    <definedName name="tipoplanm">[8]DE!$AH$8:$AH$10</definedName>
    <definedName name="tipoprogramacion">'PEI 2020 SDG'!#REF!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91" i="1" l="1"/>
  <c r="L77" i="1" l="1"/>
  <c r="L45" i="1" l="1"/>
  <c r="L40" i="1"/>
  <c r="Z1" i="1" l="1"/>
  <c r="X91" i="1" l="1"/>
  <c r="U91" i="1"/>
  <c r="R91" i="1"/>
  <c r="O91" i="1"/>
</calcChain>
</file>

<file path=xl/sharedStrings.xml><?xml version="1.0" encoding="utf-8"?>
<sst xmlns="http://schemas.openxmlformats.org/spreadsheetml/2006/main" count="886" uniqueCount="356">
  <si>
    <t>PROCESO</t>
  </si>
  <si>
    <t>TRIM I</t>
  </si>
  <si>
    <t>TRIM II</t>
  </si>
  <si>
    <t>TRIM III</t>
  </si>
  <si>
    <t>TRIM IV</t>
  </si>
  <si>
    <t>TOTAL VIGENCIA</t>
  </si>
  <si>
    <t>PROG</t>
  </si>
  <si>
    <t>EJEC</t>
  </si>
  <si>
    <t>PORCENTAJE DE EJECUCIÓN</t>
  </si>
  <si>
    <t>OBJETIVO ESTRATÉGICO</t>
  </si>
  <si>
    <t>PERSPECTIVA</t>
  </si>
  <si>
    <t>ESTRATEGIAS</t>
  </si>
  <si>
    <t>TIPO DE META</t>
  </si>
  <si>
    <t>LOCAL</t>
  </si>
  <si>
    <t>Diseñar e implementar un modelo de Fortalecimiento de la gestión local.</t>
  </si>
  <si>
    <t xml:space="preserve">GESTIÓN </t>
  </si>
  <si>
    <t>INVERSIÓN</t>
  </si>
  <si>
    <t>META</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</si>
  <si>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</si>
  <si>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</si>
  <si>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GESTIÓN CORPORATIVA INSTITUCIONAL</t>
  </si>
  <si>
    <t>Porcentaje de Giro de Reservas Presupuestales</t>
  </si>
  <si>
    <t>Eficiencia en el pago de cuentas</t>
  </si>
  <si>
    <t>Porcentaje de contratos liquidados</t>
  </si>
  <si>
    <t>Ejercicios de depuración de inventarios realizados</t>
  </si>
  <si>
    <t>PLANEACIÓN, GESTIÓN Y CONTROL</t>
  </si>
  <si>
    <t xml:space="preserve">% De representación judicial y extrajudicial </t>
  </si>
  <si>
    <t xml:space="preserve">% de tutelas tramitadas en los términos otorgados. </t>
  </si>
  <si>
    <t>Proceso de encargo</t>
  </si>
  <si>
    <t>No. De procesos de encargo desarrollados</t>
  </si>
  <si>
    <t>PLANEACIÓN INSTITUCIONAL</t>
  </si>
  <si>
    <t>SERVICIO A LA CIUDADANÍA Y ACCESO A LA INFORMACIÓN</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</si>
  <si>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</si>
  <si>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</si>
  <si>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</si>
  <si>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</si>
  <si>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</si>
  <si>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</si>
  <si>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</si>
  <si>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</si>
  <si>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</si>
  <si>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</si>
  <si>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</si>
  <si>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</si>
  <si>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</si>
  <si>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</si>
  <si>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</si>
  <si>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</si>
  <si>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GERENCIA DE TIC</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</si>
  <si>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</si>
  <si>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</si>
  <si>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</si>
  <si>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</si>
  <si>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</si>
  <si>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</si>
  <si>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</si>
  <si>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</si>
  <si>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</si>
  <si>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</si>
  <si>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</si>
  <si>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</si>
  <si>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</si>
  <si>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</si>
  <si>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</si>
  <si>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</si>
  <si>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GESTIÓN DOCUMENTAL</t>
  </si>
  <si>
    <t>GESTIÓN DEL TALENTO HUMANO</t>
  </si>
  <si>
    <t>PLAN DE INCENTIVOS INSTITUCIONALES</t>
  </si>
  <si>
    <t>COMUNICACIONES ESTRATÉGICAS</t>
  </si>
  <si>
    <t>NUEVA META</t>
  </si>
  <si>
    <t>ANÁLISIS DE LA VIGENCIA</t>
  </si>
  <si>
    <t>Fortalecer la capacidad institucional y para el ejercicio de la función policiva por parte de las autoridades locales a cargo de la SDG.</t>
  </si>
  <si>
    <t>GESTIÓN</t>
  </si>
  <si>
    <t>Acompañamiento a la Gestión Local</t>
  </si>
  <si>
    <t>Fortalecer la capacidad institucional y para el ejercicio de la función  policiva por parte de las autoridades locales a cargo de la SDG.</t>
  </si>
  <si>
    <t>Desarrollar las acciones, actuaciones, operaciones y decisiones de las autoridades administrativas y policivas bajo los principios de celeridad, eficacia, coordinación, colaboración y planeación</t>
  </si>
  <si>
    <t>RETADORA (MEJORA)</t>
  </si>
  <si>
    <t>GESTION</t>
  </si>
  <si>
    <t>RUTINARIA</t>
  </si>
  <si>
    <t>Responder el 100% de las solicitudes de registro de parques de diversiones y atracciones o dispositivos de entretenimiento dentro de los 15 días hábiles siguientes a la radicación</t>
  </si>
  <si>
    <t>Implementar el sistema distrital de derechos humanos teniendo en cuenta los enfoques diferenciales, de género y territoriales.</t>
  </si>
  <si>
    <t>Fortalecer las relaciones estratégicas de la administración distrital con los actores políticos y sociales</t>
  </si>
  <si>
    <t>Fortalecer los mecanismos de articulación de las relaciones políticas entre la administración distrital con las corporaciones públicas de elección popular del nivel local, distrital y nacional, así como las acciones que permitan ejercer los mecanismos democráticos de elección, consulta y toma de decisiones.</t>
  </si>
  <si>
    <t>Inspección Vigilancia y Control</t>
  </si>
  <si>
    <t>Derechos Humanos</t>
  </si>
  <si>
    <t>Relaciones Estratégica</t>
  </si>
  <si>
    <t>Gestión Corporativa Institucional</t>
  </si>
  <si>
    <t>Girar el 100% de las reservas presupuestales definitivas de la Secretaría Distrital de Gobierno.</t>
  </si>
  <si>
    <t>Integrar las herramientas de planeación, gestión y control, con enfoque de innovación, mejoramiento continuo, responsabilidad social, desarrollo integral del talento humano y transparencia</t>
  </si>
  <si>
    <t xml:space="preserve">Fortalecer la capacidad institucional mediante la adquisición, suministro y administración de los bienes y servicios prestados por la entidad atendiendo a los principios de eficiencia, eficacia y transparencia.
</t>
  </si>
  <si>
    <t>(Número de contratos liquidados / Número de contratos terminados en los que procede liquidación) x 100%</t>
  </si>
  <si>
    <t>Gestión del Talento Humano</t>
  </si>
  <si>
    <t xml:space="preserve">Fortalecer las herramientas para gestionar adecuadamente el talento humano de la Secretaría de Gobierno en las etapas del ciclo de vida laboral de los servidores en el marco de las rutas que integran la dimensión del Talento Humano
en MIPG.
</t>
  </si>
  <si>
    <t>Cantidad de buenas prácticas relacionadas con la prevención de accidentes y riesgos de trabajo laboral</t>
  </si>
  <si>
    <t>Articular las entidades del sector gobierno en el proceso de formulación de política publica, seguimiento de la inversión y gestión del sector en el marco de los lineamientos establecidos por la administración distrital</t>
  </si>
  <si>
    <t>Planeación y Gestión Sectorial</t>
  </si>
  <si>
    <t xml:space="preserve">
Integrar las herramientas de planeación, gestión y control, con enfoque de innovación, mejoramiento continuo, responsabilidad social, desarrollo integral del talento humano y transparencia</t>
  </si>
  <si>
    <t>Fortalecer los mecanismos de articulación y control del Sistema de Gestión Institucional en el marco de los lineamientos establecidos en el marco del Modelo Integral de Planeación y Gestión -MIPG</t>
  </si>
  <si>
    <t>Planeación Institucional</t>
  </si>
  <si>
    <t>Garantizar el desarrollo de acciones para la creación de los flujos de información y conocimiento producidos en la entidad, con el propósito de fortalecer el ejercicio de toma de decisiones</t>
  </si>
  <si>
    <t>Gestión del Conocimiento</t>
  </si>
  <si>
    <t>Fortalecer los mecanismos de control de la gestión con criterios de independencia y objetividad orientados a la consolidación del Sistema de Control Interno</t>
  </si>
  <si>
    <t>(Número de actividades ejecutadas en el marco del Plan Anual de Auditoria / número de actividades programadas en el marco del Plan Anual de Auditoria) *100</t>
  </si>
  <si>
    <t>Promoción del enfoque a la prevención en la entidad</t>
  </si>
  <si>
    <t>Nro. de actividades de sensibilización con enfoque hacia la prevención, en el marco del programa Equipo PRO creado por la OCI</t>
  </si>
  <si>
    <t>Evaluación Independiente</t>
  </si>
  <si>
    <t>Fortalecer los mecanismos e instrumentos de gestión documental con el fin de proteger el patrimonio documental y la memoria histórica de la entidad.</t>
  </si>
  <si>
    <t>Gestión del Patrimonio Documental</t>
  </si>
  <si>
    <t>Asegurar el acceso de la ciudadanía a la información y oferta institucional</t>
  </si>
  <si>
    <t>Fortalecer los canales de servicio a la ciudadanía implementados en la entidad en el marco de la racionalización de trámites, garantía de derechos y acceso a la información pública.</t>
  </si>
  <si>
    <t>Servicio de Atención a la Ciudadanía</t>
  </si>
  <si>
    <t>Incrementar la capacidad de atención y respuesta a situaciones de conflictividad social en el Distrito Capital</t>
  </si>
  <si>
    <t>Consolidar procesos, espacios y dinámicas para la construcción de alianzas, acuerdos y atención de las tensiones garantizando la gobernabilidad ciudadana en el marco del ejercicio de los derechos políticos, promoviendo una cultura ciudadana participativa y democrática en el Distrito Capital</t>
  </si>
  <si>
    <t>Convivencia y Diálogo Social</t>
  </si>
  <si>
    <t>Implementar procedimientos operativos eficientes para el fallo oportuno en primera instancia, seguimiento a la ejecución de sanciones y prevención de acciones disciplinarias.</t>
  </si>
  <si>
    <t>Control Disciplinario</t>
  </si>
  <si>
    <t>Adelantar acciones encaminadas a la identificación, actualización, monitoreo y evaluación de los requisitos legales que afecten la misión de la Secretaría Distrital de Gobierno.</t>
  </si>
  <si>
    <t>Sustanciar el 100% de los actos administrativos de segunda instancia en materia disciplinaria que sean competencia del Secretario (a) Distrital de Gobierno</t>
  </si>
  <si>
    <t>Representar el 100% de los procesos judiciales, extrajudiciales y actuaciones administrativas debidamente notificadas a la Dirección Jurídica de conformidad con las facultades y en los términos establecidos en la normatividad vigente.</t>
  </si>
  <si>
    <t xml:space="preserve">% de respuesta  solicitudes, como conceptos, derechos de petición y viabilidades jurídicas en los términos establecidos. </t>
  </si>
  <si>
    <t>Gestión Jurídica</t>
  </si>
  <si>
    <t xml:space="preserve">Asegurar el acceso de la ciudadanía a la información y oferta institucional </t>
  </si>
  <si>
    <t>Fortalecer estrategias comunicativas y canales de comunicación que aseguren los flujos de información tanto entre dependencias como frente a los grupos de valor de la entidad</t>
  </si>
  <si>
    <t>Comunicaciones Estratégicas</t>
  </si>
  <si>
    <t xml:space="preserve">Aumentar en un 12.5% el número de campañas externas enfocadas en los temas de espacio público, derechos humanos y misionales de la entidad. </t>
  </si>
  <si>
    <t>Campañas externas</t>
  </si>
  <si>
    <t>PROGRAMACIÓN DE LA VIGENCIA</t>
  </si>
  <si>
    <t>NOMBRE DEL INDICADOR</t>
  </si>
  <si>
    <t>FÓRMULA DEL INDICADOR</t>
  </si>
  <si>
    <t>Validar el porcentaje</t>
  </si>
  <si>
    <t>No. De campañas externas realizadas</t>
  </si>
  <si>
    <t>Sumatoria de indicadores de disponibilidad de componentes de TI monitoreados / Número de componentes de TI monitoreados</t>
  </si>
  <si>
    <t>Porcentaje de cumplimiento de los ANS asignados a los casos resueltos por la DTI en la HGS</t>
  </si>
  <si>
    <t>Gerencia de TIC</t>
  </si>
  <si>
    <t>PLAN ESTRATÉGICO INSTITUCIONAL (PEI) 2020</t>
  </si>
  <si>
    <t>RETADORA</t>
  </si>
  <si>
    <t>Efectuar un (1) proceso de acompañamiento a las JAL en las etapas que desarrollen para la conformación de las ternas para la selección de alcaldes locales para el periodo 2020-2023.</t>
  </si>
  <si>
    <t>Procesos de acompañamiento efectuados</t>
  </si>
  <si>
    <t>No. de procesos de acompañamiento efectuados.</t>
  </si>
  <si>
    <t>Adelantar un (1) plan de formación, en materia de gestión local, para los alcaldes y equipos locales de Bogotá D.C.</t>
  </si>
  <si>
    <t>Planes de formación adelantados</t>
  </si>
  <si>
    <t>No. de planes de formación adelantados.</t>
  </si>
  <si>
    <t>Efectuar un (1) proceso de acompañamiento a las Alcaldías Locales en la formulación de los Planes de Desarrollo Local.</t>
  </si>
  <si>
    <t>Adelantar  (3) mesas técnicas de trabajo de acompañamiento y seguimiento a las pretensiones contractuales contempladas en los Planes Anuales de Adquisición con cargo a los recursos de inversión de los 20 Fondos de Desarrollo Local.</t>
  </si>
  <si>
    <t>Mesas técnicas realizadas</t>
  </si>
  <si>
    <t>No. de mesas técnicas realizadas</t>
  </si>
  <si>
    <t>Adelantar dos (2) jornadas de articulación intersectorial para la asesoría y asistencia técnica a los 20 Fondos de Desarrollo Local.</t>
  </si>
  <si>
    <t>Jornadas de articulación realizadas</t>
  </si>
  <si>
    <t>No. de jornadas de articulación intersectorial realizadas.</t>
  </si>
  <si>
    <t>Articular con las Alcaldías Locales/FDL la ejecución del 100%  de las actividades a realizar en el plan de acción  del SIPSE LOCAL</t>
  </si>
  <si>
    <t>Porcentaje de actividades articuladas</t>
  </si>
  <si>
    <t>(No. de actividades del plan de acción de sipse local articuladas / No. de actividades del plan de acción sipse local programadas) * 100</t>
  </si>
  <si>
    <t xml:space="preserve">Depurar el 90%  de los recursos de la obligaciones por pagar de los contratos de la vigencia 2018 y anteriores, realizando los respectivos pagos y liberaciones por las Alcaldías Locales/ Fondos de Desarrollo Local. </t>
  </si>
  <si>
    <t>Porcentaje de obligaciones por pagar depuradas en los FDL</t>
  </si>
  <si>
    <t>(Valor de las obligaciones por pagar en los FDL depuradas / Valor total de las obligaciones por pagar en los FDL) * 100</t>
  </si>
  <si>
    <t>Expedir una (1) circular en la cual se defina la hoja de ruta en la que los Fondos de Desarrollo Local y/o Alcaldías Locales estandaricen los procesos e instructivos tendientes a la depuración de los recursos de las obligaciones por pagar.</t>
  </si>
  <si>
    <t>Circulares expedidas</t>
  </si>
  <si>
    <t>No. de circulares expedidas</t>
  </si>
  <si>
    <t>Formular y apoyar en su implementación una (1) estrategia para la descongestión (Incorpora Decreto 01/84; Ley 1437/2011)</t>
  </si>
  <si>
    <t>Estrategias formuladas e implementadas</t>
  </si>
  <si>
    <t>No. de estrategias formuladas y apoyadas en su implementación</t>
  </si>
  <si>
    <t>Formular y apoyar en su implementación (1) una estrategia para la priorización de actuaciones de policía (Según estado procesal o comportamiento contrario a la convivencia)</t>
  </si>
  <si>
    <t>Efectuar un (1) proceso de acompañamiento a la implementación del sistema ARCO.</t>
  </si>
  <si>
    <t>Realizar un (1) foro distrital para la evaluar la implementación del  Código Nacional de Seguridad y Convivencia Ciudadana.</t>
  </si>
  <si>
    <t>Foros efectuados</t>
  </si>
  <si>
    <t>No. foros realizados</t>
  </si>
  <si>
    <t>Promover dos (2) mesas de trabajo para efectuar coordinación interinstitucional entre los Inspectores de Policía  y la Polícia Nacional, para aplicación del Código Nacional de Seguridad y Convivencia Ciudadana.</t>
  </si>
  <si>
    <t>Mesas de trabajo de coordinación realizadas</t>
  </si>
  <si>
    <t>No. de mesas de trabajo realizadas</t>
  </si>
  <si>
    <t xml:space="preserve">Realizar dos (2) Mesas con agremiaciones enfocadas al cumplimiento y mejoramiento de los requisitos establecidos en la Ley 1801 de 2016 en materia de actividad económica. </t>
  </si>
  <si>
    <t>Mesas de trabajo realizadas con agremiaciones</t>
  </si>
  <si>
    <t>(# De Mesas de trabajo realizadas con agremiaciones )</t>
  </si>
  <si>
    <t xml:space="preserve">Realizar 38  visitas de seguimiento y asesoría al proceso de cobro persuasivo en las alcaldías locales por parte del Grupo de Cobro Persuasivo </t>
  </si>
  <si>
    <t>Número de visitas  de seguimiento y asesoria a las Alcaldías Locales</t>
  </si>
  <si>
    <t xml:space="preserve"># de visitas  realizadas a las Alcaldias </t>
  </si>
  <si>
    <t xml:space="preserve">Coordinar cuatro (4) operativos en simultaneo interlocales en materia de IVC - Actividad económica (metrológio legal, parques, parqueaderos, bares) con las alcaldías locales y demás autoridades de policía </t>
  </si>
  <si>
    <t xml:space="preserve">Número de operativos en simultaneo interlocales en materia de IVC - </t>
  </si>
  <si>
    <t># de operativos en simultaneo interlocales realizados en materia de IVC - Actividad económica (estaciones de servicio, parques, parqueaderos, bares) con las alcaldías locales y demás autoridades de policía.</t>
  </si>
  <si>
    <t xml:space="preserve">Divulgar dos (2)  Estrategia de IVC con "enfoque del cuidado" con niños, niñas y adolescentes ( Reuniónes Informales de niños, niñas y adolescentes y Prevención y Control a las lesiones de Pólvora ) . </t>
  </si>
  <si>
    <t xml:space="preserve"> Estrategias divulgadas</t>
  </si>
  <si>
    <t># Estrategias de IVC con "enfoque del cuidado" con niños, niñas y adolescentes ( Reuniónes Informales de niños, niñas y adolescentes y Prevención y Control a las lesiones de Pólvora ) divulgadas</t>
  </si>
  <si>
    <t xml:space="preserve">Coordinar cuatro (4) operativos interlocales en materia de IVC - Espacio Público (llantas, recolección rcd y escombros, comercio y estructura ecologica) con las alcaldías locales y demás autoridades de policía </t>
  </si>
  <si>
    <t>Operativos en simultaneo interlocales en materia de IVC</t>
  </si>
  <si>
    <t># de operativos en simultaneo interlocales realizados en materia de IVC - Espacio Público (llantas, recolección rcd y escombros, comercio y estructura ecologicascon las alcaldías locales y demás autoridades de policía.</t>
  </si>
  <si>
    <t>(# de solicitudes con respuesta a los requerimientos ciudadanos 2020 en menos de 15 días hábiles / # de solicitudes ciudadanos 2020)*100%</t>
  </si>
  <si>
    <t>% de solicitudes de registro contestadas en tiempo</t>
  </si>
  <si>
    <t>Modificar una (1) reglamentación de los Comités Locales de DDHH (Decreto 455 de 2018)</t>
  </si>
  <si>
    <t>Implementar una (1) estrategia en la que se defina la gestión de archivos de derechos humanos  y según las disposiciones existentes (Protocolo gestión de archivos de derechos humanos - Acuerdo 04  de 2015) en acompañamiento de la Dirección Administrativa.</t>
  </si>
  <si>
    <t>Implementar dos (2) campañas de comunicación (interna y externa) articulando los Objetivos de Desarrollo del Milenio (ODS) a las acciones en materia de derechos que garantiza la Entidad.</t>
  </si>
  <si>
    <t>Ampliar dos (2) componentes de desarrollo en la Plataforma para la Acción Social - PIRPAS en el marco de las líneas del Comité Distrital de Libertad Religiosa y Política Pública de libertades fundamentales.</t>
  </si>
  <si>
    <t>Realizar dos (2) informes consolidados de seguimiento a la implementación de los PIAA para grupos étnicos.</t>
  </si>
  <si>
    <t>Sensibilizar o formar a mil (1000)  personas en temáticas relacionadas con el  módulo étnico.</t>
  </si>
  <si>
    <t>Reglamentación Comités Locales de DDHH</t>
  </si>
  <si>
    <t xml:space="preserve">Estrategia para la gestión de archivos de DDHH </t>
  </si>
  <si>
    <t>Campañas de comunicación articulando ODS</t>
  </si>
  <si>
    <t xml:space="preserve">Ampliación componentes de desarrollo PIRPAS implementando </t>
  </si>
  <si>
    <t xml:space="preserve">Informe de seguimiento sobre la implementación de los PIAA por parte de los sectores Distritales </t>
  </si>
  <si>
    <t xml:space="preserve">Personas Sensibilizadas o formadas en el módulo étnico  </t>
  </si>
  <si>
    <t xml:space="preserve">Número de  acompañamiento a procesos comunitarios y organizacionales </t>
  </si>
  <si>
    <t>Nivel de atención a las personas  que acudieron a los espacios de atención diferenciada</t>
  </si>
  <si>
    <t># modificaciones a la reglamentación de los Comités Locales de DDHH realizadas.</t>
  </si>
  <si>
    <t># de estrategias de gestión de archivos de derechos humanos implementada.</t>
  </si>
  <si>
    <t># de campañas de comunicación articulandas a los ODS realizadas</t>
  </si>
  <si>
    <t># de componentes con incorporación de contenidos  de Comité Distrital y Política Pública en el micrositio (PIRPAS)</t>
  </si>
  <si>
    <t># de informes de seguimiento realizados</t>
  </si>
  <si>
    <t>#  de las personas sensibilizadas o formadas que participaron en los espacios de atención diferenciada para grupos étnicos</t>
  </si>
  <si>
    <t xml:space="preserve"># de procesos de acompañamiento a procesos comunitarios y organizacionales  que incluyen las 1 visitas previas </t>
  </si>
  <si>
    <t>(# de las personas atendidas en  los espacios de atención diferenciada  / # total de las personas que acudieron a los espacios de atención diferenciada)*100%</t>
  </si>
  <si>
    <t>Tramitar el 100% de los asuntos normativos y de control político que realice el Concejo de Bogotá, D.C.</t>
  </si>
  <si>
    <t>Ejecutar una (1) agenda con las Corporaciones de Eleccion Local, conforme a los instructivos y anexos técnicos que se determinen sobre esta materia.</t>
  </si>
  <si>
    <t>Elaborar un (1) documento sobre la gestión de los asuntos políticos en el Distrito Capital, que identifique la caracterización y conformación del Cabildo Distrital, el trámite de los asuntos normativos y la atención de los temas sobre el control político.</t>
  </si>
  <si>
    <t>Mantener actualizada al 100% la Herramienta Estratégica para el Seguimiento y Monitoreo de Acción Política – HESMAP, como insumo para la elaboración de informes y seguimiento a la gestión con las corporaciones de elección de los niveles nacional y distrital.</t>
  </si>
  <si>
    <t>Trámites realizados con el Concejo de Bogotá, D.C.</t>
  </si>
  <si>
    <t>Agenda con las Corporaciones de Elección Local.</t>
  </si>
  <si>
    <t>(Trámites realizados con el Concejo de Bogotá, D.C. / trámites solicitados por el Concejo de Bogotá, D.C.)*100</t>
  </si>
  <si>
    <t># de agendas de trabajo realizadas</t>
  </si>
  <si>
    <t>Documento Asuntos Políticos 2020</t>
  </si>
  <si>
    <t># de documentos terminados</t>
  </si>
  <si>
    <t>Actualización HESMAP</t>
  </si>
  <si>
    <t>(Actualización realizada/ / Actualización programada)*100</t>
  </si>
  <si>
    <t>Mantener  la generación de órdenes de pago a las cuentas de prestación de servicios personales en (3) días hábiles contados a partir del día siguiente de la radicación, previo cumplimiento de los requisitos.</t>
  </si>
  <si>
    <t>Presentar los Estados Financieros emitidos en el año, en máximo 10 días hábiles, al inicio de cada mes.</t>
  </si>
  <si>
    <t>Realizar tres (3) ejercicios de depuración de inventarios de conformidad con lo establecido en la Resolución DDC- 000001 de 2019 y la Resolución 1519 del 20 de noviembre de 2019, normas que las sustituyan.</t>
  </si>
  <si>
    <t>Independizar 71 luminarias ubicadas a los costados con ventana del edificio Bicentenario de la SDG, con un sistema de sensor de luz, con el fin de reducir el consumo de energía.</t>
  </si>
  <si>
    <t xml:space="preserve">Reemplazar el 100% de los push de los baños del edificio Bicentenario, por push doble propósito, con el fin de reducir el consumo de agua de la entidad  </t>
  </si>
  <si>
    <t>Liquidar el 100% de los contratos identificados en la línea base de contratos sobre los cuáles procede liquidación (se excluyen los contratos que terminen durante el mes de diciembre del año en curso).</t>
  </si>
  <si>
    <t>Implementar el 100% de los pliegos tipo que expida el gobierno nacional para la adquisición de bienes y servicios, y que apliquen para el nivel central de la Secretaría Distrital de Gobierno</t>
  </si>
  <si>
    <t>Implementar la plataforma Secop II en el 100% de los procesos de contratación del nivel central de la Secretaría Distrital de Gobierno.</t>
  </si>
  <si>
    <t>Ejecutar el 100% del plan de acción formulado sobre los resultados del ÍTB 2018-2019.</t>
  </si>
  <si>
    <t>(Autorización de giro acumulada de Reservas presupuestales / Reservas definitivas)*100%</t>
  </si>
  <si>
    <t>Número de días promedio para generar órdenes de pago</t>
  </si>
  <si>
    <t xml:space="preserve">Eficiencia en la presentación de Estados Financieros </t>
  </si>
  <si>
    <t>Número de días promedio para la presentación de los Estados Financieros</t>
  </si>
  <si>
    <t>Sumatoria de ejercicios de depuración de inventarios realizados de conformidad con la Resolución DDC- 000001 de 2019 y la Resolución 1519 del 20 de noviembre de 2019, normas que las sustituyan</t>
  </si>
  <si>
    <t>Luces de fachada con sensor de luz</t>
  </si>
  <si>
    <t>Número de luces de fachada con sensor de luz</t>
  </si>
  <si>
    <t>Sistemas push doble propósito instalados</t>
  </si>
  <si>
    <t>(No. de sistemas push doble propósito instalados / Total de sistemas push) x 100%</t>
  </si>
  <si>
    <t>Porcentaje de pliegos tipo de bienes y servicios implementados</t>
  </si>
  <si>
    <t>(Número de pliegos tipo para la adquisición de bienes y servicios implementados / Número de pliegos tipo para la adquisición de bienes y servicios expedidos por  el Gobierno Nacional y que aplican para el nivel central de la SDG) x 100%</t>
  </si>
  <si>
    <t>Porcentaje de procesos de contratación en la plataforma de Secop II</t>
  </si>
  <si>
    <t>(Número de procesos de contratación en Secop II / Número de procesos de contratación de la SDG nivel central - total) x 100%</t>
  </si>
  <si>
    <t>Porcentaje de ejecución del Plan de acción sobre los resultados del ÍTB 2018-2019</t>
  </si>
  <si>
    <t>(Número de actividades del Plan de acción sobre los resultados del ÍTB 2018-2019 ejecutadas / Número de actividades del Plan de acción sobre los resultados del ÍTB 2018-2019 programadas) x 100%</t>
  </si>
  <si>
    <t>Realizar dos (2) jornadas de inducción de manera pertinente, que permita contextualizar a los servidores en el marco estratégico de la entidad y su rol dentro del proceso.</t>
  </si>
  <si>
    <t>Realizar una (1) jornada de  reinducción de manaera pertinente, que permita contextualizar a los servidores en el marco estratégico de la entidad y su rol dentro del proceso.</t>
  </si>
  <si>
    <t xml:space="preserve">Adelantar dos (2) procesos de encargo en la entidad dependiendo de las vacantes disponibles, a fin de garantizar el correcto funcionamiento de la entidad.
</t>
  </si>
  <si>
    <t xml:space="preserve">Socializar al 80% de los servidores públicos de la SDG el Plan Estratégico de Talento Humano, a fin optimizar y fortalecer las competencias personales y laborales de los servidores públicos de la entidad.
</t>
  </si>
  <si>
    <t xml:space="preserve">Socializar 4 buenas prácticas relacionadas con la prevención de accidentes y riesgos de trabajo laboral, para la promocion de la seguridad y salud en el trabajo de todos los servidores públicos.
</t>
  </si>
  <si>
    <t xml:space="preserve">Jornadas de inducción </t>
  </si>
  <si>
    <t>No. De jornadas de inducción.</t>
  </si>
  <si>
    <t>Jornada de  reinducción</t>
  </si>
  <si>
    <t>No. De jornadas de reinducción realizadas</t>
  </si>
  <si>
    <t>servidores públicos de la SDG socializaciso sobre el Plan Estratégico de Talento Humano</t>
  </si>
  <si>
    <t>Número de servidores públicos de la SDG a los que se les socializa el plan</t>
  </si>
  <si>
    <t xml:space="preserve">Formular un (1) plan estratégico sectorial cuatrienal, alineado metodológicamente con el nuevo plan de desarrollo distrital </t>
  </si>
  <si>
    <t xml:space="preserve">Elaborar el 100% de los reportes sectoriales de manera articulada y en cumplimiento de plan estratégico sectorial </t>
  </si>
  <si>
    <t>Elaborar cuatro (4) informes del nivel de implementación de MIPG en el Sector Gobierno</t>
  </si>
  <si>
    <t>Plan estratégico sectorial cuatrienal</t>
  </si>
  <si>
    <t xml:space="preserve"># de planes formulados </t>
  </si>
  <si>
    <t>Reportes articulados</t>
  </si>
  <si>
    <t>(# de reportes elaborados de manera articulada/# de reportes sectoriales elaborados)*100</t>
  </si>
  <si>
    <t>Nivel de implementación sectorial MIPG</t>
  </si>
  <si>
    <t># de informes de implementación MIOG sectorial</t>
  </si>
  <si>
    <t>Elaborar un (1) documento de contexto institucional  de acuerdo con los lineamientos de el DAFP y la Secretaría General</t>
  </si>
  <si>
    <t>Elaborar un (1) un mapa de aseguramiento de MIPG  de acuerdo con los lineamientos de la Secretaría General, el cual debe ser aprobado y publicado.</t>
  </si>
  <si>
    <t xml:space="preserve">Actualizar doce (12) autodiagnósticos de las políticas de MIPG de acuerdo los lineamientos del DAFP </t>
  </si>
  <si>
    <t>Formular doce (12) planes de acción de cierre de brechas de acuerdo a los resultados de los autodiagnósticos y a las directrices del Comité Institucional de Gestión y Desempeño</t>
  </si>
  <si>
    <t>Garantizar la aplicación de la metodología de formulación de proyectos establecida en el 100% de los proyectos de la Secretaría de Gobierno</t>
  </si>
  <si>
    <t>Documento contexto institucional</t>
  </si>
  <si>
    <t># de documentos presentados</t>
  </si>
  <si>
    <t>Mapa de aseguramiento aprobado</t>
  </si>
  <si>
    <t>Autodiagnósticos levantados</t>
  </si>
  <si>
    <t># de autodiagnósticos levantados</t>
  </si>
  <si>
    <t>Planes de acción elaborados</t>
  </si>
  <si>
    <t># de planes de acción elaborados</t>
  </si>
  <si>
    <t>Cumplimiento de la metodología de formulación de proyectos</t>
  </si>
  <si>
    <t>(# de proyectos formulados/# de proyectos que cumplen la metodología)*100</t>
  </si>
  <si>
    <t>Desarrollar el 100% del Plan Anual de Auditoría 2020 ejecutándolo en las fechas definidas para cada actividad, como mecanismo para evaluar el Sistema de Control Interno.</t>
  </si>
  <si>
    <t>Realizar 2 actividades de sensibilización con enfoque hacia la prevención, en el marco del programa Equipo PRO creado por la OCI</t>
  </si>
  <si>
    <t>Porcentaje de Plan Anual de Auditoría 2020 desarrollado.</t>
  </si>
  <si>
    <t>Brindar asistencia técnica al 100% de las dependencias de la entidad en temas de gestión documental, con la finalidad que se implementen las TRD aprobadas y así proteger el patrimonio documental y la memoria histórica de la SDG.</t>
  </si>
  <si>
    <t>Realizar  4 mesas de trabajo con los referentes documentales de nivel central y alcaldías locales a fin de impartir lineamientos archívisticos   de acuerdo al objetivo de la Política de Gestión Documental, garantizando así la adecuada conservación, preservación y disposición del archivo de la SDG en concordancia con la TRD.</t>
  </si>
  <si>
    <t xml:space="preserve">Realizar 6 capacitaciones a los referentes documentales del nivel central y alcaldías locales, en temas de procesos de organización de archivos, implementación de TRD, normativIdad, SIGA , organización de documentos eléctrónicos y demás temas relacionados con el proceso de  la gestión del patrimonio documental de la SDG, para el éxito en la aplicación de las herramientas archivísticas y una mejor apropiación de la cultura archivística institucional. </t>
  </si>
  <si>
    <t>Implementación de TRD en 4 dependencias</t>
  </si>
  <si>
    <t>(Número de dependencias a las que se les birndó asistencia tecnica en temas de gestión documental / Total de dependencias de la entidad)*100%</t>
  </si>
  <si>
    <t>Mesas de trabajo</t>
  </si>
  <si>
    <t>4 mesas de trabajo</t>
  </si>
  <si>
    <t>Capacitaciones</t>
  </si>
  <si>
    <t>6 capacitaciones realizadas</t>
  </si>
  <si>
    <t>Tramitar el 80% de los documentos extraviados con la entrega a los ciudadanos y/o con las devoluciones a las instituciones productoras de los documentos que reposan en el Banco de Documentos de la SDG.</t>
  </si>
  <si>
    <t>Disminuir en por lo menos el 10% las peticiones vencidas, según el Informe de Gestión de Peticiones Ciudadanas emitido por la Secretaría General, respecto a la vigencia 2019.</t>
  </si>
  <si>
    <t>Reducir a catorce (14) días el tiempo promedio de respuesta a los derechos de petición que ingresan a la SDG (nivel central) respecto a la vigencia 2019.</t>
  </si>
  <si>
    <t>((#  total de documentos entregados y/o devueltos en 2020) / (# total de documentos que reposan en la entidad))*100</t>
  </si>
  <si>
    <t>Total actual en Banco de Documentos 5996</t>
  </si>
  <si>
    <t>((# total de peticiones vencidas en 2019 - Número total de peticiones vencidas en 2020)/(#  total de peticiones vencidas en 2019))*100</t>
  </si>
  <si>
    <t xml:space="preserve"> 13195 peticiones vencidas con corte a diciembre de 2019</t>
  </si>
  <si>
    <t xml:space="preserve">Sumatoría de días de respuesta a derechos de petición en la vigencia 2020/#total derechos de petición ingresados </t>
  </si>
  <si>
    <t>14 días de respuesta en promedio dependencias nivel central</t>
  </si>
  <si>
    <t>Líderes sociales formados y/o sensibilizados</t>
  </si>
  <si>
    <t>Planes formulados</t>
  </si>
  <si>
    <t>Ejecución de los planes de intervención</t>
  </si>
  <si>
    <t>Realizar cuatro (4) videos  relativos a conductas disciplinarias de mayor ocurrencia, los que se publicarán en la Intranet de la Secretaría Distrital de Gobierno</t>
  </si>
  <si>
    <t>Videos preventivos sobre las conductas disciplinarias que pueden afectar el ejercicio del cargo o función asignada en la SDG.</t>
  </si>
  <si>
    <t># de videos publicados</t>
  </si>
  <si>
    <t>Procesos disciplinarios impulsados y terminados  2013- 2020</t>
  </si>
  <si>
    <t># de procesos disciplinarios impulsados y terminados oportunamente de las vigencias 2013 - 2020</t>
  </si>
  <si>
    <t xml:space="preserve"> Tramitar el 100% de las tutelas remitidas a la Dirección Jurídica, notificadas o recibidas a través del AGD con las facultades y en los términos establecidos por el juzgado de origen.</t>
  </si>
  <si>
    <t xml:space="preserve">Realizar el 100% de la actualización documental del proceso bajo los estandares de calidad establecidos por la Oficina Asesora de planeación </t>
  </si>
  <si>
    <t xml:space="preserve">%  de actos administrativos de segunda instancia en materia disciplinaria que sean de competencia del Secretarío/a Distrital de Gobierno.
</t>
  </si>
  <si>
    <t>( Total de actos administrativos de segunda instancia en materia disciplinaria de la Dirección  Jurídica sustanciados) / ( # total de actos adminsitrativos de segunda instancia en materia disciplinaria requeridos para sustanciación)*100%</t>
  </si>
  <si>
    <t>( Total de procesos atendidos) / ( # de procesos  judiciales, extrajudiciales y administrativos debidamente notificados) * 100%</t>
  </si>
  <si>
    <t>(Total de tutelas tramitadas en los terminos establecidos por el juzgado)  / (Total de tutelas notificadas o recibidas por la Dirección juridica) * 100%</t>
  </si>
  <si>
    <t>(Total de  solicitudes, como conceptos, derechos de petición y viabilidades jurídicas con respuesta de fondo en los terminos establecidos por la ley 1755 de 2015/ Total de  solicitudes, como conceptos, derechos de petición y viabilidades jurídicas que sean de competencia de la Dirección  Juridica)*100</t>
  </si>
  <si>
    <t>% de documentos actualizados del proceso</t>
  </si>
  <si>
    <t>(No de documentos actualizados/Total de documentos del proceso)*100%</t>
  </si>
  <si>
    <t>Realizar un (1) inventario de activos de seguridad y privacidad de la información en la Entidad conforme al plan de trabajo definido para la vigencia.</t>
  </si>
  <si>
    <t>Implementar al 100% la disponibilidad de los portales web de la Entidad en el protocolo IPv6 (www6)</t>
  </si>
  <si>
    <t>Mantener al  97,96%  el indicador de disponibilidad de los servicios de infraestructura y sistemas de información.</t>
  </si>
  <si>
    <t>Mantener al 93%  el Acuerdo de Niveles de Servicio (ANS) en la solución de los requerimientos asignados a la Dirección de Tecnologías e Información mediante la Herramienta de Gestión de Servicios.</t>
  </si>
  <si>
    <t>Implementar una estrategia de mejora de la percepción del servicio prestado por DTI</t>
  </si>
  <si>
    <t>Inventario de activos</t>
  </si>
  <si>
    <t>Inventario de activos  de seguridad y privacidad de la información de  la SDG identificado</t>
  </si>
  <si>
    <t>Porcentaje de disponibilidad de los portales web de la Entidad en el protocolo IPv6 (www6)</t>
  </si>
  <si>
    <t>(Número de portales implementados con IPV6/Portales en operación)*100</t>
  </si>
  <si>
    <t>Porcentaje de disponibilidad de la infraestructura tecnológica de la SDG</t>
  </si>
  <si>
    <t>(Número de requerimientos solucionados dentro del ANS / Número de requerimientos recibidos )* 100</t>
  </si>
  <si>
    <t>Estrategia implementada</t>
  </si>
  <si>
    <t>1 estrategia implementada</t>
  </si>
  <si>
    <t>Publicar dos (2) informes sobre el estado de las políticas públicas que lídera el Sector Gobierno con el fin de medir la eficacia de la planación del sector</t>
  </si>
  <si>
    <t>Dependencias con información caracterizada</t>
  </si>
  <si>
    <t>Segumiento políticas públicas sectoriales</t>
  </si>
  <si>
    <t># de informes elaborados</t>
  </si>
  <si>
    <t>Ideas innovadoras</t>
  </si>
  <si>
    <t># de mapas de aseguramiento construidos</t>
  </si>
  <si>
    <t xml:space="preserve">Diseñar una (1) estrategia de comunicación externa que permita informar sobre los diferentes servicios que presta la entidad y que son poco conocidos por la ciudadanía. </t>
  </si>
  <si>
    <t xml:space="preserve">Estrategia de comunicación externa </t>
  </si>
  <si>
    <t xml:space="preserve">No. de estrategias de comunicación externa diseñadas /No. de estrategias de comunicación externa programadas </t>
  </si>
  <si>
    <t xml:space="preserve">Diseñar una (1) estrategia comunicativa al interior de la entidad, que permita fortalecer la comunicación organizacional y facilite la participación del usuario interno en las diferentes actividades que se desarrollan en la entidad. </t>
  </si>
  <si>
    <t xml:space="preserve">Estrategia comunicativa </t>
  </si>
  <si>
    <t xml:space="preserve">No. de estrategias comunicativas diseñadas/ No. de estrategias comunicativas programadas. </t>
  </si>
  <si>
    <r>
      <t xml:space="preserve">Realizar dieciseis </t>
    </r>
    <r>
      <rPr>
        <sz val="22"/>
        <color indexed="8"/>
        <rFont val="Garamond"/>
        <family val="1"/>
      </rPr>
      <t xml:space="preserve"> (16) acompañamientos a procesos comunitarios y organizacionales, con el fin de identificar y fortalecer la población étnica residente en Bogotá.,incluyendo  16 visitas previas.
</t>
    </r>
  </si>
  <si>
    <r>
      <t xml:space="preserve">Prestar atención al </t>
    </r>
    <r>
      <rPr>
        <sz val="22"/>
        <color indexed="8"/>
        <rFont val="Garamond"/>
        <family val="1"/>
      </rPr>
      <t>100% de la población que acuda a los espacios de atención diferenciada los servicios de orientación inicial, como respuesta a las necesidades o problemáticas de los grupos étnicos.</t>
    </r>
  </si>
  <si>
    <r>
      <t>Impulsar y terminar oportunamente 700</t>
    </r>
    <r>
      <rPr>
        <sz val="22"/>
        <color indexed="8"/>
        <rFont val="Garamond"/>
        <family val="1"/>
      </rPr>
      <t xml:space="preserve"> procesos disciplinarios de las vigencias 2013 a 2020  mediante la producción de fallos, archivo o autos inhibitorios</t>
    </r>
  </si>
  <si>
    <r>
      <t xml:space="preserve">Tramitar 100% de solicitudes, como conceptos, derechos de petición y viabilidades jurídicas solicitados a la Dirección Jurídica que sean </t>
    </r>
    <r>
      <rPr>
        <sz val="22"/>
        <color indexed="8"/>
        <rFont val="Garamond"/>
        <family val="1"/>
      </rPr>
      <t>competencia del Secretario (a) Distrital de Gobierno</t>
    </r>
  </si>
  <si>
    <t>META NO PROGRAMADA</t>
  </si>
  <si>
    <t>Implementar el 100% de la metodología de caracterización de los flujos de información de las 22 dependencias del nivel central de la Secretaría Distrital de Gobierno</t>
  </si>
  <si>
    <t>(número de fases de la metodología de caracterización implementada / número de fases de la metodología planeada) * 100</t>
  </si>
  <si>
    <t xml:space="preserve">Divulgar y replicar una (1) buena práctica en el marco de la metodología definida por la OAP </t>
  </si>
  <si>
    <t># de buenas prácticas divulgadas y replicadas</t>
  </si>
  <si>
    <t>Acompañar el 100% escenarios de movilización ciudadana que requieran apoyo y se determine la necesidad, en el fortalecimiento de la convivencia en el territorio, orientado a gestionar las conflictividades sociales.</t>
  </si>
  <si>
    <t>(#  de escernarios de lovilización acompañadoss/# total de escenarios que la dependencia considera necesario acompañar para garantizar el diálogo social y la convivencia)*100</t>
  </si>
  <si>
    <t>Realizar cuatro (4) informes de acompañamiento de protesta o movilización social en la ciudad.</t>
  </si>
  <si>
    <t>N° de informes</t>
  </si>
  <si>
    <t xml:space="preserve">Elaborar un (1) documento técnico de soporte y conceptual para la implementación para el observatorio de diálogo social y gobernabilidad. </t>
  </si>
  <si>
    <t>N° de doceumentos elaborados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</si>
</sst>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14" x14ac:knownFonts="1">
    <font>
      <sz val="11"/>
      <color theme="1"/>
      <name val="Calibri"/>
      <family val="2"/>
      <scheme val="minor"/>
    </font>
    <font>
      <sz val="11"/>
      <color theme="1"/>
      <name val="Calibri"/>
      <family val="2"/>
      <scheme val="minor"/>
    </font>
    <font>
      <sz val="10"/>
      <name val="Arial"/>
      <family val="2"/>
    </font>
    <font>
      <sz val="18"/>
      <color theme="1"/>
      <name val="Garamond"/>
      <family val="1"/>
    </font>
    <font>
      <sz val="18"/>
      <name val="Garamond"/>
      <family val="1"/>
    </font>
    <font>
      <b/>
      <sz val="18"/>
      <color theme="1"/>
      <name val="Garamond"/>
      <family val="1"/>
    </font>
    <font>
      <b/>
      <sz val="18"/>
      <name val="Garamond"/>
      <family val="1"/>
    </font>
    <font>
      <b/>
      <sz val="18"/>
      <color theme="0"/>
      <name val="Garamond"/>
      <family val="1"/>
    </font>
    <font>
      <b/>
      <sz val="22"/>
      <color theme="1"/>
      <name val="Garamond"/>
      <family val="1"/>
    </font>
    <font>
      <sz val="22"/>
      <color theme="1"/>
      <name val="Garamond"/>
      <family val="1"/>
    </font>
    <font>
      <sz val="22"/>
      <name val="Garamond"/>
      <family val="1"/>
    </font>
    <font>
      <b/>
      <sz val="36"/>
      <color theme="0"/>
      <name val="Garamond"/>
      <family val="1"/>
    </font>
    <font>
      <b/>
      <u/>
      <sz val="72"/>
      <color theme="0"/>
      <name val="Garamond"/>
      <family val="1"/>
    </font>
    <font>
      <sz val="22"/>
      <color indexed="8"/>
      <name val="Garamond"/>
      <family val="1"/>
    </font>
  </fonts>
  <fills count="12">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13">
    <xf numFmtId="0" fontId="0" fillId="0" borderId="0"/>
    <xf numFmtId="9" fontId="1" fillId="0" borderId="0" applyFont="0" applyFill="0" applyBorder="0" applyAlignment="0" applyProtection="0"/>
    <xf numFmtId="0" fontId="2" fillId="8" borderId="0" applyNumberFormat="0" applyBorder="0" applyAlignment="0" applyProtection="0"/>
    <xf numFmtId="166" fontId="2" fillId="0" borderId="0" applyFill="0" applyBorder="0" applyAlignment="0" applyProtection="0"/>
    <xf numFmtId="165" fontId="1" fillId="0" borderId="0" applyFont="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9" borderId="0" applyNumberFormat="0" applyBorder="0" applyAlignment="0" applyProtection="0"/>
    <xf numFmtId="0" fontId="2" fillId="10"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132">
    <xf numFmtId="0" fontId="0" fillId="0" borderId="0" xfId="0"/>
    <xf numFmtId="0" fontId="3" fillId="0" borderId="0" xfId="0" applyFont="1" applyAlignment="1">
      <alignment wrapText="1"/>
    </xf>
    <xf numFmtId="0" fontId="5" fillId="3" borderId="2" xfId="0" applyFont="1" applyFill="1" applyBorder="1" applyAlignment="1">
      <alignment horizontal="center" vertical="center" wrapText="1"/>
    </xf>
    <xf numFmtId="0" fontId="4" fillId="0" borderId="0" xfId="0" applyFont="1" applyAlignment="1">
      <alignment horizontal="center" vertical="center" wrapText="1"/>
    </xf>
    <xf numFmtId="164" fontId="5" fillId="5" borderId="10" xfId="0" applyNumberFormat="1" applyFont="1" applyFill="1" applyBorder="1" applyAlignment="1">
      <alignment horizontal="center" vertical="center" wrapText="1"/>
    </xf>
    <xf numFmtId="164" fontId="5" fillId="11" borderId="10" xfId="0" applyNumberFormat="1" applyFont="1" applyFill="1" applyBorder="1" applyAlignment="1">
      <alignment horizontal="center" vertical="center" wrapText="1"/>
    </xf>
    <xf numFmtId="164" fontId="5" fillId="5" borderId="0" xfId="0" applyNumberFormat="1"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top" wrapText="1"/>
    </xf>
    <xf numFmtId="0" fontId="3" fillId="0" borderId="0" xfId="0" applyFont="1" applyBorder="1"/>
    <xf numFmtId="0" fontId="3"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center" wrapText="1"/>
    </xf>
    <xf numFmtId="0" fontId="9" fillId="5" borderId="1" xfId="0" applyFont="1" applyFill="1" applyBorder="1" applyAlignment="1">
      <alignment horizontal="justify" vertical="center" wrapText="1"/>
    </xf>
    <xf numFmtId="0" fontId="9"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center" vertical="center" wrapText="1"/>
    </xf>
    <xf numFmtId="9" fontId="10" fillId="5" borderId="1" xfId="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0" fontId="9" fillId="0" borderId="0" xfId="0" applyFont="1" applyAlignment="1">
      <alignment wrapText="1"/>
    </xf>
    <xf numFmtId="1"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9" fontId="9" fillId="5" borderId="1" xfId="0" applyNumberFormat="1" applyFont="1" applyFill="1" applyBorder="1" applyAlignment="1">
      <alignment horizontal="center" vertical="center" wrapText="1"/>
    </xf>
    <xf numFmtId="9" fontId="9" fillId="5" borderId="1" xfId="1" applyNumberFormat="1" applyFont="1" applyFill="1" applyBorder="1" applyAlignment="1">
      <alignment horizontal="center" vertical="center" wrapText="1"/>
    </xf>
    <xf numFmtId="0" fontId="9" fillId="5" borderId="0" xfId="0" applyFont="1" applyFill="1" applyAlignment="1">
      <alignment wrapText="1"/>
    </xf>
    <xf numFmtId="0" fontId="9" fillId="5" borderId="1" xfId="0" applyNumberFormat="1" applyFont="1" applyFill="1" applyBorder="1" applyAlignment="1" applyProtection="1">
      <alignment horizontal="center" vertical="center" wrapText="1"/>
      <protection locked="0"/>
    </xf>
    <xf numFmtId="0" fontId="10" fillId="5" borderId="1" xfId="1" applyNumberFormat="1" applyFont="1" applyFill="1" applyBorder="1" applyAlignment="1">
      <alignment horizontal="center" vertical="center" wrapText="1"/>
    </xf>
    <xf numFmtId="1" fontId="10" fillId="5" borderId="1" xfId="1" applyNumberFormat="1"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6" borderId="0" xfId="0" applyFont="1" applyFill="1" applyAlignment="1">
      <alignment wrapText="1"/>
    </xf>
    <xf numFmtId="0" fontId="9" fillId="5" borderId="1" xfId="1" applyNumberFormat="1" applyFont="1" applyFill="1" applyBorder="1" applyAlignment="1" applyProtection="1">
      <alignment horizontal="center" vertical="center" wrapText="1"/>
      <protection locked="0"/>
    </xf>
    <xf numFmtId="168" fontId="9" fillId="5" borderId="1" xfId="1"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justify" vertical="center" wrapText="1"/>
    </xf>
    <xf numFmtId="9" fontId="9" fillId="0" borderId="1" xfId="1"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9" fontId="9" fillId="5" borderId="1" xfId="0" applyNumberFormat="1" applyFont="1" applyFill="1" applyBorder="1" applyAlignment="1" applyProtection="1">
      <alignment horizontal="center" vertical="center" wrapText="1"/>
      <protection locked="0"/>
    </xf>
    <xf numFmtId="9" fontId="10" fillId="5" borderId="1" xfId="0" applyNumberFormat="1"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protection locked="0"/>
    </xf>
    <xf numFmtId="9"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7" borderId="0" xfId="0" applyFont="1" applyFill="1" applyAlignment="1">
      <alignment wrapText="1"/>
    </xf>
    <xf numFmtId="0" fontId="9" fillId="0" borderId="0" xfId="0" applyFont="1" applyFill="1" applyAlignment="1">
      <alignment wrapText="1"/>
    </xf>
    <xf numFmtId="9" fontId="9" fillId="5" borderId="1" xfId="1" applyFont="1" applyFill="1" applyBorder="1" applyAlignment="1">
      <alignment horizontal="center" vertical="center"/>
    </xf>
    <xf numFmtId="0" fontId="9" fillId="0" borderId="1" xfId="0"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vertical="center" wrapText="1"/>
    </xf>
    <xf numFmtId="0" fontId="9" fillId="5" borderId="7" xfId="0" applyFont="1" applyFill="1" applyBorder="1" applyAlignment="1" applyProtection="1">
      <alignment horizontal="justify" vertical="center" wrapText="1"/>
      <protection locked="0"/>
    </xf>
    <xf numFmtId="9" fontId="9" fillId="5" borderId="7" xfId="1" applyNumberFormat="1" applyFont="1" applyFill="1" applyBorder="1" applyAlignment="1">
      <alignment horizontal="center" vertical="center" wrapText="1"/>
    </xf>
    <xf numFmtId="0" fontId="9" fillId="5" borderId="1" xfId="0" applyFont="1" applyFill="1" applyBorder="1" applyAlignment="1" applyProtection="1">
      <alignment vertical="center" wrapText="1"/>
      <protection locked="0"/>
    </xf>
    <xf numFmtId="10" fontId="9" fillId="5"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9" fontId="10" fillId="5" borderId="1" xfId="1"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7" xfId="0" applyFont="1" applyFill="1" applyBorder="1" applyAlignment="1" applyProtection="1">
      <alignment vertical="center" wrapText="1"/>
      <protection locked="0"/>
    </xf>
    <xf numFmtId="0" fontId="9" fillId="5" borderId="7" xfId="1"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pplyProtection="1">
      <alignment horizontal="center" vertical="center" wrapText="1"/>
      <protection locked="0"/>
    </xf>
    <xf numFmtId="41" fontId="9" fillId="0" borderId="1" xfId="12"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top"/>
    </xf>
    <xf numFmtId="0" fontId="5" fillId="3" borderId="1" xfId="0" applyFont="1" applyFill="1" applyBorder="1" applyAlignment="1">
      <alignment horizontal="center" vertical="center" wrapText="1"/>
    </xf>
    <xf numFmtId="0" fontId="9" fillId="0" borderId="1" xfId="0" applyFont="1" applyBorder="1" applyAlignment="1">
      <alignment wrapText="1"/>
    </xf>
    <xf numFmtId="0" fontId="7" fillId="4" borderId="8" xfId="0"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7" fillId="4" borderId="12" xfId="0" applyFont="1" applyFill="1" applyBorder="1" applyAlignment="1">
      <alignment vertical="center" wrapText="1"/>
    </xf>
    <xf numFmtId="0" fontId="11" fillId="4" borderId="12" xfId="0" applyFont="1" applyFill="1" applyBorder="1" applyAlignment="1">
      <alignment horizontal="center" vertical="top" wrapText="1"/>
    </xf>
    <xf numFmtId="0" fontId="8" fillId="5" borderId="1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9" fontId="9" fillId="0" borderId="7" xfId="0" applyNumberFormat="1" applyFont="1" applyFill="1" applyBorder="1" applyAlignment="1" applyProtection="1">
      <alignment horizontal="center" vertical="center" wrapText="1"/>
      <protection locked="0"/>
    </xf>
    <xf numFmtId="0" fontId="9" fillId="0" borderId="7" xfId="0" applyFont="1" applyBorder="1" applyAlignment="1">
      <alignment wrapText="1"/>
    </xf>
    <xf numFmtId="9" fontId="9" fillId="0" borderId="7" xfId="0" applyNumberFormat="1" applyFont="1" applyFill="1" applyBorder="1" applyAlignment="1" applyProtection="1">
      <alignment horizontal="center" vertical="center"/>
      <protection locked="0"/>
    </xf>
    <xf numFmtId="0" fontId="5" fillId="3" borderId="17" xfId="0" applyFont="1" applyFill="1" applyBorder="1" applyAlignment="1">
      <alignment horizontal="center" vertical="center" wrapText="1"/>
    </xf>
    <xf numFmtId="9" fontId="9" fillId="5" borderId="18" xfId="1" applyFont="1" applyFill="1" applyBorder="1" applyAlignment="1">
      <alignment horizontal="center" vertical="center" wrapText="1"/>
    </xf>
    <xf numFmtId="9" fontId="9" fillId="5" borderId="19" xfId="1" applyFont="1" applyFill="1" applyBorder="1" applyAlignment="1">
      <alignment horizontal="center" vertical="center" wrapText="1"/>
    </xf>
    <xf numFmtId="9" fontId="9"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9" fontId="9" fillId="5" borderId="2" xfId="1" applyNumberFormat="1" applyFont="1" applyFill="1" applyBorder="1" applyAlignment="1">
      <alignment horizontal="center" vertical="center" wrapText="1"/>
    </xf>
    <xf numFmtId="9" fontId="9" fillId="5" borderId="20" xfId="1"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9" fontId="9" fillId="0" borderId="6" xfId="1" applyFont="1" applyFill="1" applyBorder="1" applyAlignment="1">
      <alignment horizontal="center" vertical="center" wrapText="1"/>
    </xf>
    <xf numFmtId="0" fontId="9" fillId="0" borderId="6" xfId="0" applyFont="1" applyBorder="1" applyAlignment="1">
      <alignment wrapText="1"/>
    </xf>
    <xf numFmtId="10" fontId="9" fillId="0" borderId="6" xfId="1" applyNumberFormat="1" applyFont="1" applyFill="1" applyBorder="1" applyAlignment="1">
      <alignment horizontal="center" vertical="center" wrapText="1"/>
    </xf>
    <xf numFmtId="0" fontId="9" fillId="0" borderId="6" xfId="1" applyNumberFormat="1" applyFont="1" applyFill="1" applyBorder="1" applyAlignment="1">
      <alignment horizontal="center" vertical="center" wrapText="1"/>
    </xf>
    <xf numFmtId="0" fontId="9" fillId="5" borderId="6" xfId="1" applyNumberFormat="1" applyFont="1" applyFill="1" applyBorder="1" applyAlignment="1">
      <alignment horizontal="center" vertical="center"/>
    </xf>
    <xf numFmtId="9" fontId="9" fillId="5" borderId="6" xfId="1"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9" fontId="9" fillId="5" borderId="21" xfId="1" applyNumberFormat="1" applyFont="1" applyFill="1" applyBorder="1" applyAlignment="1">
      <alignment horizontal="center" vertical="center" wrapText="1"/>
    </xf>
    <xf numFmtId="9" fontId="9" fillId="5" borderId="22"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0"/>
  <tableStyles count="0" defaultTableStyle="TableStyleMedium2" defaultPivotStyle="PivotStyleLight16"/>
  <colors>
    <mruColors>
      <color rgb="FF00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eraldyn.tautiva\OneDrive%20-%20Secretaria%20Distrital%20de%20Gobierno\2_PLANES%20DE%20ACCI&#211;N\PLAN%20DE%20ACCI&#210;N%202019\OFICIALIZACI&#211;N%20PG_2019\OFICIALIZADOS\NIVEL%20CENTRAL\1_AG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tha.quiroga\Documents\RVT_Acompa&#241;amiento%20a%20la%20gestion%20loc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67"/>
  <sheetViews>
    <sheetView showGridLines="0" tabSelected="1" topLeftCell="E4" zoomScale="40" zoomScaleNormal="40" zoomScaleSheetLayoutView="25" workbookViewId="0">
      <pane ySplit="4" topLeftCell="A8" activePane="bottomLeft" state="frozen"/>
      <selection activeCell="A4" sqref="A4"/>
      <selection pane="bottomLeft" activeCell="L645" sqref="L645"/>
    </sheetView>
  </sheetViews>
  <sheetFormatPr baseColWidth="10" defaultColWidth="0" defaultRowHeight="23.25" zeroHeight="1" x14ac:dyDescent="0.35"/>
  <cols>
    <col min="1" max="1" width="0" style="1" hidden="1" customWidth="1"/>
    <col min="2" max="2" width="51.5703125" style="15" hidden="1" customWidth="1"/>
    <col min="3" max="3" width="70.140625" style="3" hidden="1" customWidth="1"/>
    <col min="4" max="4" width="75.85546875" style="3" hidden="1" customWidth="1"/>
    <col min="5" max="5" width="53.5703125" style="3" customWidth="1"/>
    <col min="6" max="6" width="43.7109375" style="3" customWidth="1"/>
    <col min="7" max="7" width="96" style="3" customWidth="1"/>
    <col min="8" max="8" width="82.28515625" style="1" hidden="1" customWidth="1"/>
    <col min="9" max="9" width="85.28515625" style="3" customWidth="1"/>
    <col min="10" max="10" width="18" style="13" customWidth="1"/>
    <col min="11" max="11" width="20.5703125" style="13" customWidth="1"/>
    <col min="12" max="12" width="30.7109375" style="14" customWidth="1"/>
    <col min="13" max="13" width="17.42578125" style="13" customWidth="1"/>
    <col min="14" max="14" width="19.42578125" style="13" customWidth="1"/>
    <col min="15" max="15" width="31.140625" style="13" customWidth="1"/>
    <col min="16" max="16" width="18" style="13" customWidth="1"/>
    <col min="17" max="17" width="16.28515625" style="13" customWidth="1"/>
    <col min="18" max="18" width="39" style="13" customWidth="1"/>
    <col min="19" max="20" width="18.42578125" style="13" customWidth="1"/>
    <col min="21" max="21" width="30.5703125" style="13" customWidth="1"/>
    <col min="22" max="22" width="26.7109375" style="13" customWidth="1"/>
    <col min="23" max="23" width="27.7109375" style="13" customWidth="1"/>
    <col min="24" max="24" width="32" style="13" customWidth="1"/>
    <col min="25" max="25" width="102.28515625" style="10" customWidth="1"/>
    <col min="26" max="32" width="11.42578125" style="1" hidden="1" customWidth="1"/>
    <col min="33" max="35" width="0" style="1" hidden="1" customWidth="1"/>
    <col min="36" max="16384" width="11.42578125" style="1" hidden="1"/>
  </cols>
  <sheetData>
    <row r="1" spans="2:26" ht="70.5" hidden="1" customHeight="1" x14ac:dyDescent="0.35">
      <c r="B1" s="121" t="s">
        <v>32</v>
      </c>
      <c r="C1" s="121"/>
      <c r="D1" s="121"/>
      <c r="E1" s="121"/>
      <c r="F1" s="121"/>
      <c r="G1" s="121"/>
      <c r="H1" s="121"/>
      <c r="I1" s="121"/>
      <c r="J1" s="121"/>
      <c r="K1" s="121"/>
      <c r="L1" s="121"/>
      <c r="M1" s="121"/>
      <c r="N1" s="121"/>
      <c r="O1" s="121"/>
      <c r="P1" s="121"/>
      <c r="Q1" s="121"/>
      <c r="R1" s="121"/>
      <c r="S1" s="121"/>
      <c r="T1" s="121"/>
      <c r="U1" s="121"/>
      <c r="V1" s="121"/>
      <c r="W1" s="121"/>
      <c r="X1" s="121"/>
      <c r="Y1" s="121"/>
      <c r="Z1" s="1" t="e">
        <f>+A:ARI47G:ARI47G:ARI47G:ARI47G:AR</f>
        <v>#NAME?</v>
      </c>
    </row>
    <row r="2" spans="2:26" ht="85.5" hidden="1" customHeight="1" x14ac:dyDescent="0.35">
      <c r="B2" s="121" t="s">
        <v>33</v>
      </c>
      <c r="C2" s="121"/>
      <c r="D2" s="121"/>
      <c r="E2" s="121"/>
      <c r="F2" s="121"/>
      <c r="G2" s="121"/>
      <c r="H2" s="121"/>
      <c r="I2" s="121"/>
      <c r="J2" s="121"/>
      <c r="K2" s="121"/>
      <c r="L2" s="121"/>
      <c r="M2" s="121"/>
      <c r="N2" s="121"/>
      <c r="O2" s="121"/>
      <c r="P2" s="121"/>
      <c r="Q2" s="121"/>
      <c r="R2" s="121"/>
      <c r="S2" s="121"/>
      <c r="T2" s="121"/>
      <c r="U2" s="121"/>
      <c r="V2" s="121"/>
      <c r="W2" s="121"/>
      <c r="X2" s="121"/>
      <c r="Y2" s="121"/>
    </row>
    <row r="3" spans="2:26" ht="85.5" hidden="1" customHeight="1" x14ac:dyDescent="0.35">
      <c r="B3" s="124"/>
      <c r="C3" s="124"/>
      <c r="D3" s="124"/>
      <c r="E3" s="124"/>
      <c r="F3" s="124"/>
      <c r="G3" s="124"/>
      <c r="H3" s="124"/>
      <c r="I3" s="124"/>
      <c r="J3" s="124"/>
      <c r="K3" s="124"/>
      <c r="L3" s="124"/>
      <c r="M3" s="124"/>
      <c r="N3" s="124"/>
      <c r="O3" s="124"/>
      <c r="P3" s="124"/>
      <c r="Q3" s="124"/>
      <c r="R3" s="124"/>
      <c r="S3" s="124"/>
      <c r="T3" s="124"/>
      <c r="U3" s="124"/>
      <c r="V3" s="124"/>
      <c r="W3" s="124"/>
      <c r="X3" s="124"/>
      <c r="Y3" s="124"/>
    </row>
    <row r="4" spans="2:26" ht="85.5" customHeight="1" thickBot="1" x14ac:dyDescent="0.4">
      <c r="B4" s="125" t="s">
        <v>134</v>
      </c>
      <c r="C4" s="126"/>
      <c r="D4" s="126"/>
      <c r="E4" s="126"/>
      <c r="F4" s="126"/>
      <c r="G4" s="126"/>
      <c r="H4" s="126"/>
      <c r="I4" s="126"/>
      <c r="J4" s="126"/>
      <c r="K4" s="126"/>
      <c r="L4" s="126"/>
      <c r="M4" s="126"/>
      <c r="N4" s="126"/>
      <c r="O4" s="126"/>
      <c r="P4" s="126"/>
      <c r="Q4" s="126"/>
      <c r="R4" s="126"/>
      <c r="S4" s="126"/>
      <c r="T4" s="126"/>
      <c r="U4" s="126"/>
      <c r="V4" s="126"/>
      <c r="W4" s="126"/>
      <c r="X4" s="126"/>
      <c r="Y4" s="127"/>
    </row>
    <row r="5" spans="2:26" ht="27" customHeight="1" thickBot="1" x14ac:dyDescent="0.4">
      <c r="B5" s="87"/>
      <c r="C5" s="88"/>
      <c r="D5" s="88"/>
      <c r="E5" s="88"/>
      <c r="F5" s="89"/>
      <c r="G5" s="88"/>
      <c r="H5" s="88"/>
      <c r="I5" s="88"/>
      <c r="J5" s="128" t="s">
        <v>126</v>
      </c>
      <c r="K5" s="128"/>
      <c r="L5" s="128"/>
      <c r="M5" s="128"/>
      <c r="N5" s="128"/>
      <c r="O5" s="128"/>
      <c r="P5" s="128"/>
      <c r="Q5" s="128"/>
      <c r="R5" s="128"/>
      <c r="S5" s="128"/>
      <c r="T5" s="128"/>
      <c r="U5" s="128"/>
      <c r="V5" s="128"/>
      <c r="W5" s="128"/>
      <c r="X5" s="129"/>
      <c r="Y5" s="80"/>
    </row>
    <row r="6" spans="2:26" ht="46.5" customHeight="1" x14ac:dyDescent="0.35">
      <c r="B6" s="90"/>
      <c r="C6" s="81"/>
      <c r="D6" s="81"/>
      <c r="E6" s="81"/>
      <c r="F6" s="82"/>
      <c r="G6" s="81"/>
      <c r="H6" s="81"/>
      <c r="I6" s="81"/>
      <c r="J6" s="122" t="s">
        <v>1</v>
      </c>
      <c r="K6" s="122"/>
      <c r="L6" s="122"/>
      <c r="M6" s="122" t="s">
        <v>2</v>
      </c>
      <c r="N6" s="122"/>
      <c r="O6" s="122"/>
      <c r="P6" s="122" t="s">
        <v>3</v>
      </c>
      <c r="Q6" s="122"/>
      <c r="R6" s="122"/>
      <c r="S6" s="122" t="s">
        <v>4</v>
      </c>
      <c r="T6" s="122"/>
      <c r="U6" s="122"/>
      <c r="V6" s="122" t="s">
        <v>5</v>
      </c>
      <c r="W6" s="122"/>
      <c r="X6" s="123"/>
      <c r="Y6" s="97"/>
    </row>
    <row r="7" spans="2:26" ht="127.5" customHeight="1" x14ac:dyDescent="0.35">
      <c r="B7" s="91" t="s">
        <v>10</v>
      </c>
      <c r="C7" s="83" t="s">
        <v>9</v>
      </c>
      <c r="D7" s="83" t="s">
        <v>11</v>
      </c>
      <c r="E7" s="83" t="s">
        <v>0</v>
      </c>
      <c r="F7" s="83" t="s">
        <v>12</v>
      </c>
      <c r="G7" s="84" t="s">
        <v>17</v>
      </c>
      <c r="H7" s="83" t="s">
        <v>127</v>
      </c>
      <c r="I7" s="83" t="s">
        <v>128</v>
      </c>
      <c r="J7" s="116" t="s">
        <v>6</v>
      </c>
      <c r="K7" s="116" t="s">
        <v>7</v>
      </c>
      <c r="L7" s="116" t="s">
        <v>8</v>
      </c>
      <c r="M7" s="85" t="s">
        <v>6</v>
      </c>
      <c r="N7" s="85" t="s">
        <v>7</v>
      </c>
      <c r="O7" s="85" t="s">
        <v>8</v>
      </c>
      <c r="P7" s="85" t="s">
        <v>6</v>
      </c>
      <c r="Q7" s="85" t="s">
        <v>7</v>
      </c>
      <c r="R7" s="85" t="s">
        <v>8</v>
      </c>
      <c r="S7" s="85" t="s">
        <v>6</v>
      </c>
      <c r="T7" s="85" t="s">
        <v>7</v>
      </c>
      <c r="U7" s="85" t="s">
        <v>8</v>
      </c>
      <c r="V7" s="85" t="s">
        <v>6</v>
      </c>
      <c r="W7" s="85" t="s">
        <v>7</v>
      </c>
      <c r="X7" s="2" t="s">
        <v>8</v>
      </c>
      <c r="Y7" s="104" t="s">
        <v>70</v>
      </c>
    </row>
    <row r="8" spans="2:26" s="23" customFormat="1" ht="189" customHeight="1" x14ac:dyDescent="0.45">
      <c r="B8" s="92" t="s">
        <v>13</v>
      </c>
      <c r="C8" s="17" t="s">
        <v>71</v>
      </c>
      <c r="D8" s="18" t="s">
        <v>14</v>
      </c>
      <c r="E8" s="18" t="s">
        <v>73</v>
      </c>
      <c r="F8" s="76" t="s">
        <v>72</v>
      </c>
      <c r="G8" s="41" t="s">
        <v>136</v>
      </c>
      <c r="H8" s="27" t="s">
        <v>137</v>
      </c>
      <c r="I8" s="17" t="s">
        <v>138</v>
      </c>
      <c r="J8" s="58" t="s">
        <v>345</v>
      </c>
      <c r="K8" s="58" t="s">
        <v>345</v>
      </c>
      <c r="L8" s="58" t="s">
        <v>345</v>
      </c>
      <c r="M8" s="64"/>
      <c r="N8" s="21"/>
      <c r="O8" s="20"/>
      <c r="P8" s="64"/>
      <c r="Q8" s="19"/>
      <c r="R8" s="22"/>
      <c r="S8" s="64"/>
      <c r="T8" s="19"/>
      <c r="U8" s="22"/>
      <c r="V8" s="65"/>
      <c r="W8" s="19"/>
      <c r="X8" s="100"/>
      <c r="Y8" s="98"/>
    </row>
    <row r="9" spans="2:26" s="23" customFormat="1" ht="201" customHeight="1" x14ac:dyDescent="0.45">
      <c r="B9" s="70" t="s">
        <v>13</v>
      </c>
      <c r="C9" s="17" t="s">
        <v>71</v>
      </c>
      <c r="D9" s="18" t="s">
        <v>14</v>
      </c>
      <c r="E9" s="18" t="s">
        <v>73</v>
      </c>
      <c r="F9" s="76" t="s">
        <v>76</v>
      </c>
      <c r="G9" s="41" t="s">
        <v>139</v>
      </c>
      <c r="H9" s="27" t="s">
        <v>140</v>
      </c>
      <c r="I9" s="17" t="s">
        <v>141</v>
      </c>
      <c r="J9" s="58" t="s">
        <v>345</v>
      </c>
      <c r="K9" s="58" t="s">
        <v>345</v>
      </c>
      <c r="L9" s="58" t="s">
        <v>345</v>
      </c>
      <c r="M9" s="64"/>
      <c r="N9" s="21"/>
      <c r="O9" s="20"/>
      <c r="P9" s="64"/>
      <c r="Q9" s="19"/>
      <c r="R9" s="22"/>
      <c r="S9" s="64"/>
      <c r="T9" s="19"/>
      <c r="U9" s="22"/>
      <c r="V9" s="65"/>
      <c r="W9" s="19"/>
      <c r="X9" s="100"/>
      <c r="Y9" s="98"/>
    </row>
    <row r="10" spans="2:26" s="23" customFormat="1" ht="177" customHeight="1" x14ac:dyDescent="0.45">
      <c r="B10" s="70" t="s">
        <v>13</v>
      </c>
      <c r="C10" s="17" t="s">
        <v>71</v>
      </c>
      <c r="D10" s="18" t="s">
        <v>14</v>
      </c>
      <c r="E10" s="18" t="s">
        <v>73</v>
      </c>
      <c r="F10" s="76" t="s">
        <v>72</v>
      </c>
      <c r="G10" s="41" t="s">
        <v>142</v>
      </c>
      <c r="H10" s="27" t="s">
        <v>137</v>
      </c>
      <c r="I10" s="17" t="s">
        <v>138</v>
      </c>
      <c r="J10" s="58" t="s">
        <v>345</v>
      </c>
      <c r="K10" s="58" t="s">
        <v>345</v>
      </c>
      <c r="L10" s="58" t="s">
        <v>345</v>
      </c>
      <c r="M10" s="64"/>
      <c r="N10" s="25"/>
      <c r="O10" s="20"/>
      <c r="P10" s="64"/>
      <c r="Q10" s="25"/>
      <c r="R10" s="22"/>
      <c r="S10" s="64"/>
      <c r="T10" s="24"/>
      <c r="U10" s="22"/>
      <c r="V10" s="65"/>
      <c r="W10" s="24"/>
      <c r="X10" s="100"/>
      <c r="Y10" s="98"/>
    </row>
    <row r="11" spans="2:26" s="23" customFormat="1" ht="150" customHeight="1" x14ac:dyDescent="0.45">
      <c r="B11" s="70" t="s">
        <v>13</v>
      </c>
      <c r="C11" s="17" t="s">
        <v>71</v>
      </c>
      <c r="D11" s="18" t="s">
        <v>14</v>
      </c>
      <c r="E11" s="18" t="s">
        <v>73</v>
      </c>
      <c r="F11" s="76" t="s">
        <v>72</v>
      </c>
      <c r="G11" s="41" t="s">
        <v>143</v>
      </c>
      <c r="H11" s="27" t="s">
        <v>144</v>
      </c>
      <c r="I11" s="17" t="s">
        <v>145</v>
      </c>
      <c r="J11" s="58" t="s">
        <v>345</v>
      </c>
      <c r="K11" s="58" t="s">
        <v>345</v>
      </c>
      <c r="L11" s="58" t="s">
        <v>345</v>
      </c>
      <c r="M11" s="66"/>
      <c r="N11" s="26"/>
      <c r="O11" s="20"/>
      <c r="P11" s="66"/>
      <c r="Q11" s="19"/>
      <c r="R11" s="22"/>
      <c r="S11" s="66"/>
      <c r="T11" s="19"/>
      <c r="U11" s="22"/>
      <c r="V11" s="67"/>
      <c r="W11" s="19"/>
      <c r="X11" s="100"/>
      <c r="Y11" s="98"/>
    </row>
    <row r="12" spans="2:26" s="23" customFormat="1" ht="150" customHeight="1" x14ac:dyDescent="0.45">
      <c r="B12" s="70" t="s">
        <v>13</v>
      </c>
      <c r="C12" s="17" t="s">
        <v>71</v>
      </c>
      <c r="D12" s="18" t="s">
        <v>14</v>
      </c>
      <c r="E12" s="18" t="s">
        <v>73</v>
      </c>
      <c r="F12" s="76" t="s">
        <v>72</v>
      </c>
      <c r="G12" s="41" t="s">
        <v>146</v>
      </c>
      <c r="H12" s="27" t="s">
        <v>147</v>
      </c>
      <c r="I12" s="17" t="s">
        <v>148</v>
      </c>
      <c r="J12" s="58" t="s">
        <v>345</v>
      </c>
      <c r="K12" s="58" t="s">
        <v>345</v>
      </c>
      <c r="L12" s="58" t="s">
        <v>345</v>
      </c>
      <c r="M12" s="66"/>
      <c r="N12" s="26"/>
      <c r="O12" s="20"/>
      <c r="P12" s="66"/>
      <c r="Q12" s="19"/>
      <c r="R12" s="22"/>
      <c r="S12" s="66"/>
      <c r="T12" s="19"/>
      <c r="U12" s="22"/>
      <c r="V12" s="67"/>
      <c r="W12" s="19"/>
      <c r="X12" s="100"/>
      <c r="Y12" s="98"/>
    </row>
    <row r="13" spans="2:26" s="23" customFormat="1" ht="150" customHeight="1" x14ac:dyDescent="0.45">
      <c r="B13" s="70" t="s">
        <v>13</v>
      </c>
      <c r="C13" s="17" t="s">
        <v>71</v>
      </c>
      <c r="D13" s="18" t="s">
        <v>14</v>
      </c>
      <c r="E13" s="18" t="s">
        <v>73</v>
      </c>
      <c r="F13" s="76" t="s">
        <v>72</v>
      </c>
      <c r="G13" s="41" t="s">
        <v>149</v>
      </c>
      <c r="H13" s="27" t="s">
        <v>150</v>
      </c>
      <c r="I13" s="17" t="s">
        <v>151</v>
      </c>
      <c r="J13" s="130">
        <v>0.1</v>
      </c>
      <c r="K13" s="28">
        <v>0.15</v>
      </c>
      <c r="L13" s="20">
        <v>1</v>
      </c>
      <c r="M13" s="66"/>
      <c r="N13" s="26"/>
      <c r="O13" s="20"/>
      <c r="P13" s="66"/>
      <c r="Q13" s="19"/>
      <c r="R13" s="22"/>
      <c r="S13" s="66"/>
      <c r="T13" s="19"/>
      <c r="U13" s="22"/>
      <c r="V13" s="67"/>
      <c r="W13" s="19"/>
      <c r="X13" s="100"/>
      <c r="Y13" s="98"/>
    </row>
    <row r="14" spans="2:26" s="23" customFormat="1" ht="150" customHeight="1" x14ac:dyDescent="0.45">
      <c r="B14" s="70" t="s">
        <v>13</v>
      </c>
      <c r="C14" s="17" t="s">
        <v>71</v>
      </c>
      <c r="D14" s="18" t="s">
        <v>14</v>
      </c>
      <c r="E14" s="18" t="s">
        <v>73</v>
      </c>
      <c r="F14" s="76" t="s">
        <v>72</v>
      </c>
      <c r="G14" s="41" t="s">
        <v>152</v>
      </c>
      <c r="H14" s="27" t="s">
        <v>153</v>
      </c>
      <c r="I14" s="17" t="s">
        <v>154</v>
      </c>
      <c r="J14" s="58" t="s">
        <v>345</v>
      </c>
      <c r="K14" s="58" t="s">
        <v>345</v>
      </c>
      <c r="L14" s="58" t="s">
        <v>345</v>
      </c>
      <c r="M14" s="66"/>
      <c r="N14" s="26"/>
      <c r="O14" s="20"/>
      <c r="P14" s="66"/>
      <c r="Q14" s="19"/>
      <c r="R14" s="22"/>
      <c r="S14" s="66"/>
      <c r="T14" s="19"/>
      <c r="U14" s="22"/>
      <c r="V14" s="67"/>
      <c r="W14" s="19"/>
      <c r="X14" s="100"/>
      <c r="Y14" s="98"/>
    </row>
    <row r="15" spans="2:26" s="23" customFormat="1" ht="150" customHeight="1" x14ac:dyDescent="0.45">
      <c r="B15" s="70" t="s">
        <v>13</v>
      </c>
      <c r="C15" s="17" t="s">
        <v>71</v>
      </c>
      <c r="D15" s="18" t="s">
        <v>14</v>
      </c>
      <c r="E15" s="18" t="s">
        <v>73</v>
      </c>
      <c r="F15" s="76" t="s">
        <v>72</v>
      </c>
      <c r="G15" s="41" t="s">
        <v>155</v>
      </c>
      <c r="H15" s="27" t="s">
        <v>156</v>
      </c>
      <c r="I15" s="17" t="s">
        <v>157</v>
      </c>
      <c r="J15" s="58" t="s">
        <v>345</v>
      </c>
      <c r="K15" s="58" t="s">
        <v>345</v>
      </c>
      <c r="L15" s="58" t="s">
        <v>345</v>
      </c>
      <c r="M15" s="66"/>
      <c r="N15" s="26"/>
      <c r="O15" s="20"/>
      <c r="P15" s="66"/>
      <c r="Q15" s="19"/>
      <c r="R15" s="22"/>
      <c r="S15" s="66"/>
      <c r="T15" s="19"/>
      <c r="U15" s="22"/>
      <c r="V15" s="67"/>
      <c r="W15" s="19"/>
      <c r="X15" s="100"/>
      <c r="Y15" s="98"/>
    </row>
    <row r="16" spans="2:26" s="23" customFormat="1" ht="150" customHeight="1" x14ac:dyDescent="0.45">
      <c r="B16" s="70" t="s">
        <v>13</v>
      </c>
      <c r="C16" s="17" t="s">
        <v>71</v>
      </c>
      <c r="D16" s="18" t="s">
        <v>14</v>
      </c>
      <c r="E16" s="18" t="s">
        <v>73</v>
      </c>
      <c r="F16" s="76" t="s">
        <v>76</v>
      </c>
      <c r="G16" s="41" t="s">
        <v>158</v>
      </c>
      <c r="H16" s="27" t="s">
        <v>159</v>
      </c>
      <c r="I16" s="17" t="s">
        <v>160</v>
      </c>
      <c r="J16" s="58" t="s">
        <v>345</v>
      </c>
      <c r="K16" s="58" t="s">
        <v>345</v>
      </c>
      <c r="L16" s="58" t="s">
        <v>345</v>
      </c>
      <c r="M16" s="66"/>
      <c r="N16" s="26"/>
      <c r="O16" s="20"/>
      <c r="P16" s="66"/>
      <c r="Q16" s="19"/>
      <c r="R16" s="22"/>
      <c r="S16" s="66"/>
      <c r="T16" s="19"/>
      <c r="U16" s="22"/>
      <c r="V16" s="67"/>
      <c r="W16" s="19"/>
      <c r="X16" s="100"/>
      <c r="Y16" s="98"/>
    </row>
    <row r="17" spans="2:25" s="23" customFormat="1" ht="150" customHeight="1" x14ac:dyDescent="0.45">
      <c r="B17" s="70" t="s">
        <v>13</v>
      </c>
      <c r="C17" s="17" t="s">
        <v>71</v>
      </c>
      <c r="D17" s="18" t="s">
        <v>14</v>
      </c>
      <c r="E17" s="18" t="s">
        <v>73</v>
      </c>
      <c r="F17" s="76" t="s">
        <v>76</v>
      </c>
      <c r="G17" s="41" t="s">
        <v>161</v>
      </c>
      <c r="H17" s="27" t="s">
        <v>159</v>
      </c>
      <c r="I17" s="17" t="s">
        <v>160</v>
      </c>
      <c r="J17" s="58" t="s">
        <v>345</v>
      </c>
      <c r="K17" s="58" t="s">
        <v>345</v>
      </c>
      <c r="L17" s="58" t="s">
        <v>345</v>
      </c>
      <c r="M17" s="66"/>
      <c r="N17" s="26"/>
      <c r="O17" s="20"/>
      <c r="P17" s="66"/>
      <c r="Q17" s="19"/>
      <c r="R17" s="22"/>
      <c r="S17" s="66"/>
      <c r="T17" s="19"/>
      <c r="U17" s="22"/>
      <c r="V17" s="67"/>
      <c r="W17" s="19"/>
      <c r="X17" s="100"/>
      <c r="Y17" s="98"/>
    </row>
    <row r="18" spans="2:25" s="23" customFormat="1" ht="150" customHeight="1" x14ac:dyDescent="0.45">
      <c r="B18" s="70" t="s">
        <v>13</v>
      </c>
      <c r="C18" s="17" t="s">
        <v>71</v>
      </c>
      <c r="D18" s="18" t="s">
        <v>14</v>
      </c>
      <c r="E18" s="18" t="s">
        <v>73</v>
      </c>
      <c r="F18" s="76" t="s">
        <v>72</v>
      </c>
      <c r="G18" s="41" t="s">
        <v>162</v>
      </c>
      <c r="H18" s="27" t="s">
        <v>137</v>
      </c>
      <c r="I18" s="17" t="s">
        <v>138</v>
      </c>
      <c r="J18" s="58" t="s">
        <v>345</v>
      </c>
      <c r="K18" s="58" t="s">
        <v>345</v>
      </c>
      <c r="L18" s="58" t="s">
        <v>345</v>
      </c>
      <c r="M18" s="66"/>
      <c r="N18" s="26"/>
      <c r="O18" s="20"/>
      <c r="P18" s="66"/>
      <c r="Q18" s="19"/>
      <c r="R18" s="22"/>
      <c r="S18" s="66"/>
      <c r="T18" s="19"/>
      <c r="U18" s="22"/>
      <c r="V18" s="67"/>
      <c r="W18" s="19"/>
      <c r="X18" s="100"/>
      <c r="Y18" s="98"/>
    </row>
    <row r="19" spans="2:25" s="23" customFormat="1" ht="150" customHeight="1" x14ac:dyDescent="0.45">
      <c r="B19" s="70" t="s">
        <v>13</v>
      </c>
      <c r="C19" s="17" t="s">
        <v>71</v>
      </c>
      <c r="D19" s="18" t="s">
        <v>14</v>
      </c>
      <c r="E19" s="18" t="s">
        <v>73</v>
      </c>
      <c r="F19" s="76" t="s">
        <v>76</v>
      </c>
      <c r="G19" s="41" t="s">
        <v>163</v>
      </c>
      <c r="H19" s="27" t="s">
        <v>164</v>
      </c>
      <c r="I19" s="17" t="s">
        <v>165</v>
      </c>
      <c r="J19" s="58" t="s">
        <v>345</v>
      </c>
      <c r="K19" s="58" t="s">
        <v>345</v>
      </c>
      <c r="L19" s="58" t="s">
        <v>345</v>
      </c>
      <c r="M19" s="66"/>
      <c r="N19" s="26"/>
      <c r="O19" s="20"/>
      <c r="P19" s="66"/>
      <c r="Q19" s="19"/>
      <c r="R19" s="22"/>
      <c r="S19" s="66"/>
      <c r="T19" s="19"/>
      <c r="U19" s="22"/>
      <c r="V19" s="67"/>
      <c r="W19" s="19"/>
      <c r="X19" s="100"/>
      <c r="Y19" s="98"/>
    </row>
    <row r="20" spans="2:25" s="23" customFormat="1" ht="150" customHeight="1" x14ac:dyDescent="0.45">
      <c r="B20" s="70" t="s">
        <v>13</v>
      </c>
      <c r="C20" s="17" t="s">
        <v>71</v>
      </c>
      <c r="D20" s="18" t="s">
        <v>14</v>
      </c>
      <c r="E20" s="18" t="s">
        <v>73</v>
      </c>
      <c r="F20" s="76" t="s">
        <v>72</v>
      </c>
      <c r="G20" s="41" t="s">
        <v>166</v>
      </c>
      <c r="H20" s="27" t="s">
        <v>167</v>
      </c>
      <c r="I20" s="17" t="s">
        <v>168</v>
      </c>
      <c r="J20" s="58" t="s">
        <v>345</v>
      </c>
      <c r="K20" s="58" t="s">
        <v>345</v>
      </c>
      <c r="L20" s="58" t="s">
        <v>345</v>
      </c>
      <c r="M20" s="66"/>
      <c r="N20" s="26"/>
      <c r="O20" s="20"/>
      <c r="P20" s="66"/>
      <c r="Q20" s="19"/>
      <c r="R20" s="22"/>
      <c r="S20" s="66"/>
      <c r="T20" s="19"/>
      <c r="U20" s="22"/>
      <c r="V20" s="67"/>
      <c r="W20" s="19"/>
      <c r="X20" s="100"/>
      <c r="Y20" s="98"/>
    </row>
    <row r="21" spans="2:25" s="23" customFormat="1" ht="195" customHeight="1" x14ac:dyDescent="0.45">
      <c r="B21" s="70" t="s">
        <v>13</v>
      </c>
      <c r="C21" s="17" t="s">
        <v>74</v>
      </c>
      <c r="D21" s="18" t="s">
        <v>75</v>
      </c>
      <c r="E21" s="18" t="s">
        <v>83</v>
      </c>
      <c r="F21" s="76" t="s">
        <v>135</v>
      </c>
      <c r="G21" s="41" t="s">
        <v>169</v>
      </c>
      <c r="H21" s="27" t="s">
        <v>170</v>
      </c>
      <c r="I21" s="17" t="s">
        <v>171</v>
      </c>
      <c r="J21" s="58" t="s">
        <v>345</v>
      </c>
      <c r="K21" s="58" t="s">
        <v>345</v>
      </c>
      <c r="L21" s="58" t="s">
        <v>345</v>
      </c>
      <c r="M21" s="22"/>
      <c r="N21" s="22"/>
      <c r="O21" s="20"/>
      <c r="P21" s="22"/>
      <c r="Q21" s="28"/>
      <c r="R21" s="22"/>
      <c r="S21" s="22"/>
      <c r="T21" s="22"/>
      <c r="U21" s="22"/>
      <c r="V21" s="28"/>
      <c r="W21" s="28"/>
      <c r="X21" s="100"/>
      <c r="Y21" s="98"/>
    </row>
    <row r="22" spans="2:25" s="23" customFormat="1" ht="213" customHeight="1" x14ac:dyDescent="0.45">
      <c r="B22" s="70" t="s">
        <v>13</v>
      </c>
      <c r="C22" s="17" t="s">
        <v>74</v>
      </c>
      <c r="D22" s="18" t="s">
        <v>75</v>
      </c>
      <c r="E22" s="18" t="s">
        <v>83</v>
      </c>
      <c r="F22" s="76" t="s">
        <v>78</v>
      </c>
      <c r="G22" s="41" t="s">
        <v>172</v>
      </c>
      <c r="H22" s="27" t="s">
        <v>173</v>
      </c>
      <c r="I22" s="17" t="s">
        <v>174</v>
      </c>
      <c r="J22" s="58" t="s">
        <v>345</v>
      </c>
      <c r="K22" s="58" t="s">
        <v>345</v>
      </c>
      <c r="L22" s="58" t="s">
        <v>345</v>
      </c>
      <c r="M22" s="25"/>
      <c r="N22" s="26"/>
      <c r="O22" s="20"/>
      <c r="P22" s="25"/>
      <c r="Q22" s="19"/>
      <c r="R22" s="22"/>
      <c r="S22" s="25"/>
      <c r="T22" s="19"/>
      <c r="U22" s="22"/>
      <c r="V22" s="26"/>
      <c r="W22" s="19"/>
      <c r="X22" s="100"/>
      <c r="Y22" s="98"/>
    </row>
    <row r="23" spans="2:25" s="23" customFormat="1" ht="171" customHeight="1" x14ac:dyDescent="0.45">
      <c r="B23" s="70" t="s">
        <v>13</v>
      </c>
      <c r="C23" s="17" t="s">
        <v>74</v>
      </c>
      <c r="D23" s="18" t="s">
        <v>75</v>
      </c>
      <c r="E23" s="18" t="s">
        <v>83</v>
      </c>
      <c r="F23" s="76" t="s">
        <v>78</v>
      </c>
      <c r="G23" s="41" t="s">
        <v>175</v>
      </c>
      <c r="H23" s="27" t="s">
        <v>176</v>
      </c>
      <c r="I23" s="17" t="s">
        <v>177</v>
      </c>
      <c r="J23" s="58">
        <v>1</v>
      </c>
      <c r="K23" s="19">
        <v>148</v>
      </c>
      <c r="L23" s="20">
        <v>1</v>
      </c>
      <c r="M23" s="25"/>
      <c r="N23" s="25"/>
      <c r="O23" s="20"/>
      <c r="P23" s="25"/>
      <c r="Q23" s="19"/>
      <c r="R23" s="22"/>
      <c r="S23" s="25"/>
      <c r="T23" s="19"/>
      <c r="U23" s="22"/>
      <c r="V23" s="26"/>
      <c r="W23" s="19"/>
      <c r="X23" s="100"/>
      <c r="Y23" s="98"/>
    </row>
    <row r="24" spans="2:25" s="23" customFormat="1" ht="171" customHeight="1" x14ac:dyDescent="0.45">
      <c r="B24" s="70" t="s">
        <v>13</v>
      </c>
      <c r="C24" s="17" t="s">
        <v>74</v>
      </c>
      <c r="D24" s="18" t="s">
        <v>75</v>
      </c>
      <c r="E24" s="18" t="s">
        <v>83</v>
      </c>
      <c r="F24" s="76" t="s">
        <v>76</v>
      </c>
      <c r="G24" s="41" t="s">
        <v>178</v>
      </c>
      <c r="H24" s="27" t="s">
        <v>179</v>
      </c>
      <c r="I24" s="17" t="s">
        <v>180</v>
      </c>
      <c r="J24" s="58" t="s">
        <v>345</v>
      </c>
      <c r="K24" s="58" t="s">
        <v>345</v>
      </c>
      <c r="L24" s="58" t="s">
        <v>345</v>
      </c>
      <c r="M24" s="25"/>
      <c r="N24" s="25"/>
      <c r="O24" s="20"/>
      <c r="P24" s="25"/>
      <c r="Q24" s="19"/>
      <c r="R24" s="22"/>
      <c r="S24" s="25"/>
      <c r="T24" s="19"/>
      <c r="U24" s="22"/>
      <c r="V24" s="26"/>
      <c r="W24" s="19"/>
      <c r="X24" s="100"/>
      <c r="Y24" s="98"/>
    </row>
    <row r="25" spans="2:25" s="23" customFormat="1" ht="171" customHeight="1" x14ac:dyDescent="0.45">
      <c r="B25" s="70" t="s">
        <v>13</v>
      </c>
      <c r="C25" s="17" t="s">
        <v>74</v>
      </c>
      <c r="D25" s="18" t="s">
        <v>75</v>
      </c>
      <c r="E25" s="18" t="s">
        <v>83</v>
      </c>
      <c r="F25" s="76" t="s">
        <v>78</v>
      </c>
      <c r="G25" s="41" t="s">
        <v>181</v>
      </c>
      <c r="H25" s="27" t="s">
        <v>182</v>
      </c>
      <c r="I25" s="17" t="s">
        <v>183</v>
      </c>
      <c r="J25" s="58">
        <v>1</v>
      </c>
      <c r="K25" s="19">
        <v>1</v>
      </c>
      <c r="L25" s="20">
        <v>1</v>
      </c>
      <c r="M25" s="25"/>
      <c r="N25" s="25"/>
      <c r="O25" s="20"/>
      <c r="P25" s="25"/>
      <c r="Q25" s="19"/>
      <c r="R25" s="22"/>
      <c r="S25" s="25"/>
      <c r="T25" s="19"/>
      <c r="U25" s="22"/>
      <c r="V25" s="26"/>
      <c r="W25" s="19"/>
      <c r="X25" s="100"/>
      <c r="Y25" s="98"/>
    </row>
    <row r="26" spans="2:25" s="23" customFormat="1" ht="171" customHeight="1" x14ac:dyDescent="0.45">
      <c r="B26" s="70" t="s">
        <v>13</v>
      </c>
      <c r="C26" s="17" t="s">
        <v>74</v>
      </c>
      <c r="D26" s="18" t="s">
        <v>75</v>
      </c>
      <c r="E26" s="18" t="s">
        <v>83</v>
      </c>
      <c r="F26" s="76" t="s">
        <v>76</v>
      </c>
      <c r="G26" s="41" t="s">
        <v>79</v>
      </c>
      <c r="H26" s="27" t="s">
        <v>185</v>
      </c>
      <c r="I26" s="17" t="s">
        <v>184</v>
      </c>
      <c r="J26" s="130">
        <v>1</v>
      </c>
      <c r="K26" s="130">
        <v>1</v>
      </c>
      <c r="L26" s="130">
        <v>1</v>
      </c>
      <c r="M26" s="25"/>
      <c r="N26" s="25"/>
      <c r="O26" s="20"/>
      <c r="P26" s="25"/>
      <c r="Q26" s="19"/>
      <c r="R26" s="22"/>
      <c r="S26" s="25"/>
      <c r="T26" s="19"/>
      <c r="U26" s="22"/>
      <c r="V26" s="26"/>
      <c r="W26" s="19"/>
      <c r="X26" s="100"/>
      <c r="Y26" s="98"/>
    </row>
    <row r="27" spans="2:25" s="23" customFormat="1" ht="192" customHeight="1" x14ac:dyDescent="0.45">
      <c r="B27" s="70" t="s">
        <v>19</v>
      </c>
      <c r="C27" s="17" t="s">
        <v>18</v>
      </c>
      <c r="D27" s="18" t="s">
        <v>80</v>
      </c>
      <c r="E27" s="18" t="s">
        <v>84</v>
      </c>
      <c r="F27" s="76" t="s">
        <v>76</v>
      </c>
      <c r="G27" s="41" t="s">
        <v>186</v>
      </c>
      <c r="H27" s="27" t="s">
        <v>192</v>
      </c>
      <c r="I27" s="17" t="s">
        <v>200</v>
      </c>
      <c r="J27" s="58" t="s">
        <v>345</v>
      </c>
      <c r="K27" s="58" t="s">
        <v>345</v>
      </c>
      <c r="L27" s="58" t="s">
        <v>345</v>
      </c>
      <c r="M27" s="29"/>
      <c r="N27" s="26"/>
      <c r="O27" s="20"/>
      <c r="P27" s="29"/>
      <c r="Q27" s="25"/>
      <c r="R27" s="22"/>
      <c r="S27" s="29"/>
      <c r="T27" s="24"/>
      <c r="U27" s="22"/>
      <c r="V27" s="28"/>
      <c r="W27" s="24"/>
      <c r="X27" s="100"/>
      <c r="Y27" s="98"/>
    </row>
    <row r="28" spans="2:25" s="30" customFormat="1" ht="339" customHeight="1" x14ac:dyDescent="0.45">
      <c r="B28" s="70" t="s">
        <v>19</v>
      </c>
      <c r="C28" s="17" t="s">
        <v>18</v>
      </c>
      <c r="D28" s="18" t="s">
        <v>80</v>
      </c>
      <c r="E28" s="18" t="s">
        <v>84</v>
      </c>
      <c r="F28" s="76" t="s">
        <v>76</v>
      </c>
      <c r="G28" s="41" t="s">
        <v>187</v>
      </c>
      <c r="H28" s="27" t="s">
        <v>193</v>
      </c>
      <c r="I28" s="17" t="s">
        <v>201</v>
      </c>
      <c r="J28" s="58" t="s">
        <v>345</v>
      </c>
      <c r="K28" s="58" t="s">
        <v>345</v>
      </c>
      <c r="L28" s="58" t="s">
        <v>345</v>
      </c>
      <c r="M28" s="29"/>
      <c r="N28" s="26"/>
      <c r="O28" s="20"/>
      <c r="P28" s="29"/>
      <c r="Q28" s="19"/>
      <c r="R28" s="22"/>
      <c r="S28" s="29"/>
      <c r="T28" s="19"/>
      <c r="U28" s="22"/>
      <c r="V28" s="28"/>
      <c r="W28" s="19"/>
      <c r="X28" s="100"/>
      <c r="Y28" s="98"/>
    </row>
    <row r="29" spans="2:25" s="23" customFormat="1" ht="345" customHeight="1" x14ac:dyDescent="0.45">
      <c r="B29" s="70" t="s">
        <v>19</v>
      </c>
      <c r="C29" s="17" t="s">
        <v>18</v>
      </c>
      <c r="D29" s="18" t="s">
        <v>80</v>
      </c>
      <c r="E29" s="18" t="s">
        <v>84</v>
      </c>
      <c r="F29" s="76" t="s">
        <v>77</v>
      </c>
      <c r="G29" s="41" t="s">
        <v>188</v>
      </c>
      <c r="H29" s="27" t="s">
        <v>194</v>
      </c>
      <c r="I29" s="17" t="s">
        <v>202</v>
      </c>
      <c r="J29" s="58" t="s">
        <v>345</v>
      </c>
      <c r="K29" s="58" t="s">
        <v>345</v>
      </c>
      <c r="L29" s="58" t="s">
        <v>345</v>
      </c>
      <c r="M29" s="29"/>
      <c r="N29" s="25"/>
      <c r="O29" s="20"/>
      <c r="P29" s="29"/>
      <c r="Q29" s="32"/>
      <c r="R29" s="22"/>
      <c r="S29" s="29"/>
      <c r="T29" s="32"/>
      <c r="U29" s="22"/>
      <c r="V29" s="28"/>
      <c r="W29" s="33"/>
      <c r="X29" s="100"/>
      <c r="Y29" s="98"/>
    </row>
    <row r="30" spans="2:25" s="36" customFormat="1" ht="228" customHeight="1" x14ac:dyDescent="0.45">
      <c r="B30" s="70" t="s">
        <v>19</v>
      </c>
      <c r="C30" s="17" t="s">
        <v>18</v>
      </c>
      <c r="D30" s="18" t="s">
        <v>80</v>
      </c>
      <c r="E30" s="18" t="s">
        <v>84</v>
      </c>
      <c r="F30" s="76" t="s">
        <v>76</v>
      </c>
      <c r="G30" s="41" t="s">
        <v>189</v>
      </c>
      <c r="H30" s="27" t="s">
        <v>195</v>
      </c>
      <c r="I30" s="17" t="s">
        <v>203</v>
      </c>
      <c r="J30" s="58" t="s">
        <v>345</v>
      </c>
      <c r="K30" s="58" t="s">
        <v>345</v>
      </c>
      <c r="L30" s="58" t="s">
        <v>345</v>
      </c>
      <c r="M30" s="25"/>
      <c r="N30" s="35"/>
      <c r="O30" s="20"/>
      <c r="P30" s="25"/>
      <c r="Q30" s="35"/>
      <c r="R30" s="22"/>
      <c r="S30" s="25"/>
      <c r="T30" s="35"/>
      <c r="U30" s="22"/>
      <c r="V30" s="26"/>
      <c r="W30" s="35"/>
      <c r="X30" s="100"/>
      <c r="Y30" s="98"/>
    </row>
    <row r="31" spans="2:25" s="23" customFormat="1" ht="228" customHeight="1" x14ac:dyDescent="0.45">
      <c r="B31" s="70" t="s">
        <v>19</v>
      </c>
      <c r="C31" s="17" t="s">
        <v>18</v>
      </c>
      <c r="D31" s="18" t="s">
        <v>80</v>
      </c>
      <c r="E31" s="18" t="s">
        <v>84</v>
      </c>
      <c r="F31" s="76" t="s">
        <v>77</v>
      </c>
      <c r="G31" s="41" t="s">
        <v>190</v>
      </c>
      <c r="H31" s="27" t="s">
        <v>196</v>
      </c>
      <c r="I31" s="17" t="s">
        <v>204</v>
      </c>
      <c r="J31" s="58" t="s">
        <v>345</v>
      </c>
      <c r="K31" s="58" t="s">
        <v>345</v>
      </c>
      <c r="L31" s="58" t="s">
        <v>345</v>
      </c>
      <c r="M31" s="24"/>
      <c r="N31" s="32"/>
      <c r="O31" s="20"/>
      <c r="P31" s="24"/>
      <c r="Q31" s="33"/>
      <c r="R31" s="22"/>
      <c r="S31" s="24"/>
      <c r="T31" s="33"/>
      <c r="U31" s="22"/>
      <c r="V31" s="19"/>
      <c r="W31" s="33"/>
      <c r="X31" s="100"/>
      <c r="Y31" s="98"/>
    </row>
    <row r="32" spans="2:25" s="23" customFormat="1" ht="228" customHeight="1" x14ac:dyDescent="0.45">
      <c r="B32" s="70" t="s">
        <v>19</v>
      </c>
      <c r="C32" s="17" t="s">
        <v>18</v>
      </c>
      <c r="D32" s="18" t="s">
        <v>80</v>
      </c>
      <c r="E32" s="18" t="s">
        <v>84</v>
      </c>
      <c r="F32" s="76" t="s">
        <v>77</v>
      </c>
      <c r="G32" s="41" t="s">
        <v>191</v>
      </c>
      <c r="H32" s="27" t="s">
        <v>197</v>
      </c>
      <c r="I32" s="17" t="s">
        <v>205</v>
      </c>
      <c r="J32" s="58">
        <v>400</v>
      </c>
      <c r="K32" s="37">
        <v>400</v>
      </c>
      <c r="L32" s="20">
        <v>1</v>
      </c>
      <c r="M32" s="24"/>
      <c r="N32" s="32"/>
      <c r="O32" s="20"/>
      <c r="P32" s="24"/>
      <c r="Q32" s="33"/>
      <c r="R32" s="22"/>
      <c r="S32" s="24"/>
      <c r="T32" s="33"/>
      <c r="U32" s="22"/>
      <c r="V32" s="19"/>
      <c r="W32" s="33"/>
      <c r="X32" s="100"/>
      <c r="Y32" s="98"/>
    </row>
    <row r="33" spans="2:25" s="23" customFormat="1" ht="228" customHeight="1" x14ac:dyDescent="0.45">
      <c r="B33" s="70" t="s">
        <v>19</v>
      </c>
      <c r="C33" s="17" t="s">
        <v>18</v>
      </c>
      <c r="D33" s="18" t="s">
        <v>80</v>
      </c>
      <c r="E33" s="18" t="s">
        <v>84</v>
      </c>
      <c r="F33" s="76" t="s">
        <v>77</v>
      </c>
      <c r="G33" s="41" t="s">
        <v>341</v>
      </c>
      <c r="H33" s="27" t="s">
        <v>198</v>
      </c>
      <c r="I33" s="17" t="s">
        <v>206</v>
      </c>
      <c r="J33" s="58">
        <v>8</v>
      </c>
      <c r="K33" s="37">
        <v>8</v>
      </c>
      <c r="L33" s="20">
        <v>1</v>
      </c>
      <c r="M33" s="24"/>
      <c r="N33" s="32"/>
      <c r="O33" s="20"/>
      <c r="P33" s="24"/>
      <c r="Q33" s="33"/>
      <c r="R33" s="22"/>
      <c r="S33" s="24"/>
      <c r="T33" s="33"/>
      <c r="U33" s="22"/>
      <c r="V33" s="19"/>
      <c r="W33" s="33"/>
      <c r="X33" s="100"/>
      <c r="Y33" s="98"/>
    </row>
    <row r="34" spans="2:25" s="23" customFormat="1" ht="228" customHeight="1" x14ac:dyDescent="0.45">
      <c r="B34" s="70" t="s">
        <v>19</v>
      </c>
      <c r="C34" s="17" t="s">
        <v>18</v>
      </c>
      <c r="D34" s="18" t="s">
        <v>80</v>
      </c>
      <c r="E34" s="18" t="s">
        <v>84</v>
      </c>
      <c r="F34" s="76" t="s">
        <v>77</v>
      </c>
      <c r="G34" s="41" t="s">
        <v>342</v>
      </c>
      <c r="H34" s="27" t="s">
        <v>199</v>
      </c>
      <c r="I34" s="17" t="s">
        <v>207</v>
      </c>
      <c r="J34" s="130">
        <v>1</v>
      </c>
      <c r="K34" s="130">
        <v>1</v>
      </c>
      <c r="L34" s="130">
        <v>1</v>
      </c>
      <c r="M34" s="24"/>
      <c r="N34" s="32"/>
      <c r="O34" s="20"/>
      <c r="P34" s="24"/>
      <c r="Q34" s="33"/>
      <c r="R34" s="22"/>
      <c r="S34" s="24"/>
      <c r="T34" s="33"/>
      <c r="U34" s="22"/>
      <c r="V34" s="19"/>
      <c r="W34" s="33"/>
      <c r="X34" s="100"/>
      <c r="Y34" s="98"/>
    </row>
    <row r="35" spans="2:25" s="23" customFormat="1" ht="228" customHeight="1" x14ac:dyDescent="0.45">
      <c r="B35" s="70" t="s">
        <v>19</v>
      </c>
      <c r="C35" s="17" t="s">
        <v>81</v>
      </c>
      <c r="D35" s="18" t="s">
        <v>82</v>
      </c>
      <c r="E35" s="18" t="s">
        <v>85</v>
      </c>
      <c r="F35" s="76" t="s">
        <v>78</v>
      </c>
      <c r="G35" s="41" t="s">
        <v>208</v>
      </c>
      <c r="H35" s="27" t="s">
        <v>212</v>
      </c>
      <c r="I35" s="17" t="s">
        <v>214</v>
      </c>
      <c r="J35" s="130">
        <v>1</v>
      </c>
      <c r="K35" s="130">
        <v>1</v>
      </c>
      <c r="L35" s="130">
        <v>1</v>
      </c>
      <c r="M35" s="29"/>
      <c r="N35" s="31"/>
      <c r="O35" s="20"/>
      <c r="P35" s="29"/>
      <c r="Q35" s="35"/>
      <c r="R35" s="22"/>
      <c r="S35" s="29"/>
      <c r="T35" s="35"/>
      <c r="U35" s="22"/>
      <c r="V35" s="29"/>
      <c r="W35" s="35"/>
      <c r="X35" s="100"/>
      <c r="Y35" s="98"/>
    </row>
    <row r="36" spans="2:25" s="23" customFormat="1" ht="228" customHeight="1" x14ac:dyDescent="0.45">
      <c r="B36" s="70" t="s">
        <v>19</v>
      </c>
      <c r="C36" s="17" t="s">
        <v>81</v>
      </c>
      <c r="D36" s="18" t="s">
        <v>82</v>
      </c>
      <c r="E36" s="18" t="s">
        <v>85</v>
      </c>
      <c r="F36" s="76" t="s">
        <v>77</v>
      </c>
      <c r="G36" s="41" t="s">
        <v>209</v>
      </c>
      <c r="H36" s="27" t="s">
        <v>213</v>
      </c>
      <c r="I36" s="17" t="s">
        <v>215</v>
      </c>
      <c r="J36" s="58">
        <v>0.5</v>
      </c>
      <c r="K36" s="34">
        <v>0.5</v>
      </c>
      <c r="L36" s="20">
        <v>1</v>
      </c>
      <c r="M36" s="38"/>
      <c r="N36" s="31"/>
      <c r="O36" s="20"/>
      <c r="P36" s="38"/>
      <c r="Q36" s="35"/>
      <c r="R36" s="22"/>
      <c r="S36" s="38"/>
      <c r="T36" s="35"/>
      <c r="U36" s="22"/>
      <c r="V36" s="19"/>
      <c r="W36" s="35"/>
      <c r="X36" s="100"/>
      <c r="Y36" s="98"/>
    </row>
    <row r="37" spans="2:25" s="23" customFormat="1" ht="228" customHeight="1" x14ac:dyDescent="0.45">
      <c r="B37" s="70" t="s">
        <v>19</v>
      </c>
      <c r="C37" s="17" t="s">
        <v>81</v>
      </c>
      <c r="D37" s="18" t="s">
        <v>82</v>
      </c>
      <c r="E37" s="18" t="s">
        <v>85</v>
      </c>
      <c r="F37" s="76" t="s">
        <v>77</v>
      </c>
      <c r="G37" s="41" t="s">
        <v>210</v>
      </c>
      <c r="H37" s="27" t="s">
        <v>216</v>
      </c>
      <c r="I37" s="17" t="s">
        <v>217</v>
      </c>
      <c r="J37" s="58" t="s">
        <v>345</v>
      </c>
      <c r="K37" s="58" t="s">
        <v>345</v>
      </c>
      <c r="L37" s="58" t="s">
        <v>345</v>
      </c>
      <c r="M37" s="29"/>
      <c r="N37" s="34"/>
      <c r="O37" s="20"/>
      <c r="P37" s="29"/>
      <c r="Q37" s="39"/>
      <c r="R37" s="22"/>
      <c r="S37" s="29"/>
      <c r="T37" s="35"/>
      <c r="U37" s="22"/>
      <c r="V37" s="29"/>
      <c r="W37" s="35"/>
      <c r="X37" s="100"/>
      <c r="Y37" s="98"/>
    </row>
    <row r="38" spans="2:25" s="23" customFormat="1" ht="228" customHeight="1" x14ac:dyDescent="0.45">
      <c r="B38" s="70" t="s">
        <v>19</v>
      </c>
      <c r="C38" s="17" t="s">
        <v>81</v>
      </c>
      <c r="D38" s="18" t="s">
        <v>82</v>
      </c>
      <c r="E38" s="18" t="s">
        <v>85</v>
      </c>
      <c r="F38" s="76" t="s">
        <v>76</v>
      </c>
      <c r="G38" s="41" t="s">
        <v>211</v>
      </c>
      <c r="H38" s="27" t="s">
        <v>218</v>
      </c>
      <c r="I38" s="17" t="s">
        <v>219</v>
      </c>
      <c r="J38" s="58" t="s">
        <v>345</v>
      </c>
      <c r="K38" s="58" t="s">
        <v>345</v>
      </c>
      <c r="L38" s="58" t="s">
        <v>345</v>
      </c>
      <c r="M38" s="29"/>
      <c r="N38" s="34"/>
      <c r="O38" s="20"/>
      <c r="P38" s="29"/>
      <c r="Q38" s="39"/>
      <c r="R38" s="22"/>
      <c r="S38" s="29"/>
      <c r="T38" s="35"/>
      <c r="U38" s="22"/>
      <c r="V38" s="29"/>
      <c r="W38" s="35"/>
      <c r="X38" s="100"/>
      <c r="Y38" s="98"/>
    </row>
    <row r="39" spans="2:25" s="23" customFormat="1" ht="228" customHeight="1" x14ac:dyDescent="0.45">
      <c r="B39" s="70" t="s">
        <v>25</v>
      </c>
      <c r="C39" s="18" t="s">
        <v>88</v>
      </c>
      <c r="D39" s="17" t="s">
        <v>89</v>
      </c>
      <c r="E39" s="18" t="s">
        <v>86</v>
      </c>
      <c r="F39" s="76" t="s">
        <v>72</v>
      </c>
      <c r="G39" s="41" t="s">
        <v>87</v>
      </c>
      <c r="H39" s="27" t="s">
        <v>21</v>
      </c>
      <c r="I39" s="17" t="s">
        <v>229</v>
      </c>
      <c r="J39" s="130">
        <v>0.4</v>
      </c>
      <c r="K39" s="48">
        <v>0.55000000000000004</v>
      </c>
      <c r="L39" s="20">
        <v>1</v>
      </c>
      <c r="M39" s="42"/>
      <c r="N39" s="34"/>
      <c r="O39" s="20"/>
      <c r="P39" s="42"/>
      <c r="Q39" s="39"/>
      <c r="R39" s="22"/>
      <c r="S39" s="42"/>
      <c r="T39" s="35"/>
      <c r="U39" s="22"/>
      <c r="V39" s="43"/>
      <c r="W39" s="35"/>
      <c r="X39" s="100"/>
      <c r="Y39" s="98"/>
    </row>
    <row r="40" spans="2:25" s="23" customFormat="1" ht="336.75" customHeight="1" x14ac:dyDescent="0.45">
      <c r="B40" s="70" t="s">
        <v>25</v>
      </c>
      <c r="C40" s="18" t="s">
        <v>88</v>
      </c>
      <c r="D40" s="17" t="s">
        <v>89</v>
      </c>
      <c r="E40" s="18" t="s">
        <v>86</v>
      </c>
      <c r="F40" s="76" t="s">
        <v>76</v>
      </c>
      <c r="G40" s="41" t="s">
        <v>220</v>
      </c>
      <c r="H40" s="27" t="s">
        <v>22</v>
      </c>
      <c r="I40" s="17" t="s">
        <v>230</v>
      </c>
      <c r="J40" s="58">
        <v>3</v>
      </c>
      <c r="K40" s="34">
        <v>3.290816</v>
      </c>
      <c r="L40" s="20">
        <f>100% - ((K40-J40)/K40)</f>
        <v>0.91162799743285561</v>
      </c>
      <c r="M40" s="44"/>
      <c r="N40" s="34"/>
      <c r="O40" s="20"/>
      <c r="P40" s="44"/>
      <c r="Q40" s="35"/>
      <c r="R40" s="22"/>
      <c r="S40" s="44"/>
      <c r="T40" s="35"/>
      <c r="U40" s="22"/>
      <c r="V40" s="43"/>
      <c r="W40" s="35"/>
      <c r="X40" s="100"/>
      <c r="Y40" s="98"/>
    </row>
    <row r="41" spans="2:25" s="23" customFormat="1" ht="228" customHeight="1" x14ac:dyDescent="0.45">
      <c r="B41" s="70" t="s">
        <v>25</v>
      </c>
      <c r="C41" s="18" t="s">
        <v>88</v>
      </c>
      <c r="D41" s="17" t="s">
        <v>89</v>
      </c>
      <c r="E41" s="18" t="s">
        <v>86</v>
      </c>
      <c r="F41" s="76" t="s">
        <v>72</v>
      </c>
      <c r="G41" s="41" t="s">
        <v>221</v>
      </c>
      <c r="H41" s="27" t="s">
        <v>231</v>
      </c>
      <c r="I41" s="17" t="s">
        <v>232</v>
      </c>
      <c r="J41" s="58">
        <v>10</v>
      </c>
      <c r="K41" s="25">
        <v>13</v>
      </c>
      <c r="L41" s="20">
        <v>0.75</v>
      </c>
      <c r="M41" s="45"/>
      <c r="N41" s="46"/>
      <c r="O41" s="20"/>
      <c r="P41" s="45"/>
      <c r="Q41" s="32"/>
      <c r="R41" s="22"/>
      <c r="S41" s="45"/>
      <c r="T41" s="32"/>
      <c r="U41" s="22"/>
      <c r="V41" s="47"/>
      <c r="W41" s="32"/>
      <c r="X41" s="100"/>
      <c r="Y41" s="98"/>
    </row>
    <row r="42" spans="2:25" s="23" customFormat="1" ht="228" customHeight="1" x14ac:dyDescent="0.45">
      <c r="B42" s="70" t="s">
        <v>25</v>
      </c>
      <c r="C42" s="18" t="s">
        <v>88</v>
      </c>
      <c r="D42" s="17" t="s">
        <v>89</v>
      </c>
      <c r="E42" s="18" t="s">
        <v>86</v>
      </c>
      <c r="F42" s="76" t="s">
        <v>78</v>
      </c>
      <c r="G42" s="41" t="s">
        <v>222</v>
      </c>
      <c r="H42" s="27" t="s">
        <v>24</v>
      </c>
      <c r="I42" s="17" t="s">
        <v>233</v>
      </c>
      <c r="J42" s="58" t="s">
        <v>345</v>
      </c>
      <c r="K42" s="58" t="s">
        <v>345</v>
      </c>
      <c r="L42" s="58" t="s">
        <v>345</v>
      </c>
      <c r="M42" s="45"/>
      <c r="N42" s="48"/>
      <c r="O42" s="48"/>
      <c r="P42" s="45"/>
      <c r="Q42" s="49"/>
      <c r="R42" s="22"/>
      <c r="S42" s="45"/>
      <c r="T42" s="49"/>
      <c r="U42" s="22"/>
      <c r="V42" s="47"/>
      <c r="W42" s="49"/>
      <c r="X42" s="100"/>
      <c r="Y42" s="98"/>
    </row>
    <row r="43" spans="2:25" s="23" customFormat="1" ht="228" customHeight="1" x14ac:dyDescent="0.45">
      <c r="B43" s="70" t="s">
        <v>25</v>
      </c>
      <c r="C43" s="18" t="s">
        <v>88</v>
      </c>
      <c r="D43" s="17" t="s">
        <v>89</v>
      </c>
      <c r="E43" s="18" t="s">
        <v>86</v>
      </c>
      <c r="F43" s="76" t="s">
        <v>72</v>
      </c>
      <c r="G43" s="41" t="s">
        <v>223</v>
      </c>
      <c r="H43" s="27" t="s">
        <v>234</v>
      </c>
      <c r="I43" s="17" t="s">
        <v>235</v>
      </c>
      <c r="J43" s="58" t="s">
        <v>345</v>
      </c>
      <c r="K43" s="58" t="s">
        <v>345</v>
      </c>
      <c r="L43" s="58" t="s">
        <v>345</v>
      </c>
      <c r="M43" s="45"/>
      <c r="N43" s="48"/>
      <c r="O43" s="48"/>
      <c r="P43" s="45"/>
      <c r="Q43" s="49"/>
      <c r="R43" s="22"/>
      <c r="S43" s="45"/>
      <c r="T43" s="49"/>
      <c r="U43" s="22"/>
      <c r="V43" s="47"/>
      <c r="W43" s="49"/>
      <c r="X43" s="100"/>
      <c r="Y43" s="98"/>
    </row>
    <row r="44" spans="2:25" s="23" customFormat="1" ht="228" customHeight="1" x14ac:dyDescent="0.45">
      <c r="B44" s="70" t="s">
        <v>25</v>
      </c>
      <c r="C44" s="18" t="s">
        <v>88</v>
      </c>
      <c r="D44" s="17" t="s">
        <v>89</v>
      </c>
      <c r="E44" s="18" t="s">
        <v>86</v>
      </c>
      <c r="F44" s="76" t="s">
        <v>72</v>
      </c>
      <c r="G44" s="41" t="s">
        <v>224</v>
      </c>
      <c r="H44" s="27" t="s">
        <v>236</v>
      </c>
      <c r="I44" s="17" t="s">
        <v>237</v>
      </c>
      <c r="J44" s="58" t="s">
        <v>345</v>
      </c>
      <c r="K44" s="58" t="s">
        <v>345</v>
      </c>
      <c r="L44" s="58" t="s">
        <v>345</v>
      </c>
      <c r="M44" s="50"/>
      <c r="N44" s="48"/>
      <c r="O44" s="48"/>
      <c r="P44" s="50"/>
      <c r="Q44" s="49"/>
      <c r="R44" s="22"/>
      <c r="S44" s="51"/>
      <c r="T44" s="49"/>
      <c r="U44" s="22"/>
      <c r="V44" s="51"/>
      <c r="W44" s="49"/>
      <c r="X44" s="100"/>
      <c r="Y44" s="98"/>
    </row>
    <row r="45" spans="2:25" s="23" customFormat="1" ht="228" customHeight="1" x14ac:dyDescent="0.45">
      <c r="B45" s="70" t="s">
        <v>25</v>
      </c>
      <c r="C45" s="18" t="s">
        <v>88</v>
      </c>
      <c r="D45" s="17" t="s">
        <v>89</v>
      </c>
      <c r="E45" s="18" t="s">
        <v>86</v>
      </c>
      <c r="F45" s="76" t="s">
        <v>72</v>
      </c>
      <c r="G45" s="41" t="s">
        <v>225</v>
      </c>
      <c r="H45" s="27" t="s">
        <v>23</v>
      </c>
      <c r="I45" s="17" t="s">
        <v>90</v>
      </c>
      <c r="J45" s="130">
        <v>0.15</v>
      </c>
      <c r="K45" s="48">
        <v>0.02</v>
      </c>
      <c r="L45" s="20">
        <f>K45/J45</f>
        <v>0.13333333333333333</v>
      </c>
      <c r="M45" s="44"/>
      <c r="N45" s="48"/>
      <c r="O45" s="48"/>
      <c r="P45" s="42"/>
      <c r="Q45" s="49"/>
      <c r="R45" s="22"/>
      <c r="S45" s="44"/>
      <c r="T45" s="49"/>
      <c r="U45" s="22"/>
      <c r="V45" s="43"/>
      <c r="W45" s="49"/>
      <c r="X45" s="100"/>
      <c r="Y45" s="98"/>
    </row>
    <row r="46" spans="2:25" s="23" customFormat="1" ht="228" customHeight="1" x14ac:dyDescent="0.45">
      <c r="B46" s="70" t="s">
        <v>25</v>
      </c>
      <c r="C46" s="18" t="s">
        <v>88</v>
      </c>
      <c r="D46" s="17" t="s">
        <v>89</v>
      </c>
      <c r="E46" s="18" t="s">
        <v>86</v>
      </c>
      <c r="F46" s="76" t="s">
        <v>76</v>
      </c>
      <c r="G46" s="41" t="s">
        <v>226</v>
      </c>
      <c r="H46" s="27" t="s">
        <v>238</v>
      </c>
      <c r="I46" s="17" t="s">
        <v>239</v>
      </c>
      <c r="J46" s="130">
        <v>1</v>
      </c>
      <c r="K46" s="130">
        <v>1</v>
      </c>
      <c r="L46" s="130">
        <v>1</v>
      </c>
      <c r="M46" s="45"/>
      <c r="N46" s="46"/>
      <c r="O46" s="20"/>
      <c r="P46" s="45"/>
      <c r="Q46" s="39"/>
      <c r="R46" s="22"/>
      <c r="S46" s="45"/>
      <c r="T46" s="35"/>
      <c r="U46" s="22"/>
      <c r="V46" s="52"/>
      <c r="W46" s="35"/>
      <c r="X46" s="100"/>
      <c r="Y46" s="98"/>
    </row>
    <row r="47" spans="2:25" s="53" customFormat="1" ht="228" customHeight="1" x14ac:dyDescent="0.45">
      <c r="B47" s="70" t="s">
        <v>25</v>
      </c>
      <c r="C47" s="18" t="s">
        <v>88</v>
      </c>
      <c r="D47" s="17" t="s">
        <v>89</v>
      </c>
      <c r="E47" s="18" t="s">
        <v>86</v>
      </c>
      <c r="F47" s="76" t="s">
        <v>72</v>
      </c>
      <c r="G47" s="41" t="s">
        <v>227</v>
      </c>
      <c r="H47" s="27" t="s">
        <v>240</v>
      </c>
      <c r="I47" s="17" t="s">
        <v>241</v>
      </c>
      <c r="J47" s="130">
        <v>1</v>
      </c>
      <c r="K47" s="130">
        <v>1</v>
      </c>
      <c r="L47" s="130">
        <v>1</v>
      </c>
      <c r="M47" s="45"/>
      <c r="N47" s="46"/>
      <c r="O47" s="20"/>
      <c r="P47" s="45"/>
      <c r="Q47" s="32"/>
      <c r="R47" s="22"/>
      <c r="S47" s="45"/>
      <c r="T47" s="20"/>
      <c r="U47" s="22"/>
      <c r="V47" s="47"/>
      <c r="W47" s="33"/>
      <c r="X47" s="100"/>
      <c r="Y47" s="98"/>
    </row>
    <row r="48" spans="2:25" s="53" customFormat="1" ht="228" customHeight="1" x14ac:dyDescent="0.45">
      <c r="B48" s="70" t="s">
        <v>25</v>
      </c>
      <c r="C48" s="18" t="s">
        <v>88</v>
      </c>
      <c r="D48" s="17" t="s">
        <v>89</v>
      </c>
      <c r="E48" s="18" t="s">
        <v>86</v>
      </c>
      <c r="F48" s="76" t="s">
        <v>76</v>
      </c>
      <c r="G48" s="41" t="s">
        <v>228</v>
      </c>
      <c r="H48" s="27" t="s">
        <v>242</v>
      </c>
      <c r="I48" s="17" t="s">
        <v>243</v>
      </c>
      <c r="J48" s="130">
        <v>1</v>
      </c>
      <c r="K48" s="130">
        <v>1</v>
      </c>
      <c r="L48" s="130">
        <v>1</v>
      </c>
      <c r="M48" s="45"/>
      <c r="N48" s="46"/>
      <c r="O48" s="20"/>
      <c r="P48" s="45"/>
      <c r="Q48" s="32"/>
      <c r="R48" s="20"/>
      <c r="S48" s="45"/>
      <c r="T48" s="32"/>
      <c r="U48" s="20"/>
      <c r="V48" s="47"/>
      <c r="W48" s="33"/>
      <c r="X48" s="100"/>
      <c r="Y48" s="98"/>
    </row>
    <row r="49" spans="2:25" s="54" customFormat="1" ht="228" customHeight="1" x14ac:dyDescent="0.45">
      <c r="B49" s="70" t="s">
        <v>25</v>
      </c>
      <c r="C49" s="18" t="s">
        <v>88</v>
      </c>
      <c r="D49" s="17" t="s">
        <v>92</v>
      </c>
      <c r="E49" s="18" t="s">
        <v>91</v>
      </c>
      <c r="F49" s="76" t="s">
        <v>77</v>
      </c>
      <c r="G49" s="41" t="s">
        <v>244</v>
      </c>
      <c r="H49" s="27" t="s">
        <v>249</v>
      </c>
      <c r="I49" s="17" t="s">
        <v>250</v>
      </c>
      <c r="J49" s="58">
        <v>0</v>
      </c>
      <c r="K49" s="22">
        <v>0.01</v>
      </c>
      <c r="L49" s="22" t="s">
        <v>345</v>
      </c>
      <c r="M49" s="25"/>
      <c r="N49" s="55"/>
      <c r="O49" s="22"/>
      <c r="P49" s="25"/>
      <c r="Q49" s="20"/>
      <c r="R49" s="22"/>
      <c r="S49" s="25"/>
      <c r="T49" s="20"/>
      <c r="U49" s="22"/>
      <c r="V49" s="19"/>
      <c r="W49" s="20"/>
      <c r="X49" s="100"/>
      <c r="Y49" s="98"/>
    </row>
    <row r="50" spans="2:25" s="54" customFormat="1" ht="228" customHeight="1" x14ac:dyDescent="0.45">
      <c r="B50" s="70" t="s">
        <v>25</v>
      </c>
      <c r="C50" s="18" t="s">
        <v>88</v>
      </c>
      <c r="D50" s="17" t="s">
        <v>92</v>
      </c>
      <c r="E50" s="18" t="s">
        <v>91</v>
      </c>
      <c r="F50" s="76" t="s">
        <v>77</v>
      </c>
      <c r="G50" s="41" t="s">
        <v>245</v>
      </c>
      <c r="H50" s="27" t="s">
        <v>251</v>
      </c>
      <c r="I50" s="17" t="s">
        <v>252</v>
      </c>
      <c r="J50" s="58">
        <v>1</v>
      </c>
      <c r="K50" s="58">
        <v>0</v>
      </c>
      <c r="L50" s="22">
        <v>0</v>
      </c>
      <c r="M50" s="25"/>
      <c r="N50" s="55"/>
      <c r="O50" s="22"/>
      <c r="P50" s="25"/>
      <c r="Q50" s="20"/>
      <c r="R50" s="22"/>
      <c r="S50" s="25"/>
      <c r="T50" s="20"/>
      <c r="U50" s="22"/>
      <c r="V50" s="19"/>
      <c r="W50" s="20"/>
      <c r="X50" s="100"/>
      <c r="Y50" s="98"/>
    </row>
    <row r="51" spans="2:25" s="54" customFormat="1" ht="228" customHeight="1" x14ac:dyDescent="0.45">
      <c r="B51" s="70" t="s">
        <v>25</v>
      </c>
      <c r="C51" s="18" t="s">
        <v>88</v>
      </c>
      <c r="D51" s="17" t="s">
        <v>92</v>
      </c>
      <c r="E51" s="18" t="s">
        <v>91</v>
      </c>
      <c r="F51" s="76" t="s">
        <v>77</v>
      </c>
      <c r="G51" s="41" t="s">
        <v>246</v>
      </c>
      <c r="H51" s="27" t="s">
        <v>28</v>
      </c>
      <c r="I51" s="17" t="s">
        <v>29</v>
      </c>
      <c r="J51" s="58">
        <v>1</v>
      </c>
      <c r="K51" s="58">
        <v>2</v>
      </c>
      <c r="L51" s="22">
        <v>1</v>
      </c>
      <c r="M51" s="25"/>
      <c r="N51" s="55"/>
      <c r="O51" s="55"/>
      <c r="P51" s="25"/>
      <c r="Q51" s="49"/>
      <c r="R51" s="22"/>
      <c r="S51" s="25"/>
      <c r="T51" s="49"/>
      <c r="U51" s="22"/>
      <c r="V51" s="19"/>
      <c r="W51" s="49"/>
      <c r="X51" s="100"/>
      <c r="Y51" s="98"/>
    </row>
    <row r="52" spans="2:25" s="53" customFormat="1" ht="228" customHeight="1" x14ac:dyDescent="0.45">
      <c r="B52" s="70" t="s">
        <v>25</v>
      </c>
      <c r="C52" s="18" t="s">
        <v>88</v>
      </c>
      <c r="D52" s="17" t="s">
        <v>92</v>
      </c>
      <c r="E52" s="18" t="s">
        <v>91</v>
      </c>
      <c r="F52" s="76" t="s">
        <v>77</v>
      </c>
      <c r="G52" s="41" t="s">
        <v>247</v>
      </c>
      <c r="H52" s="27" t="s">
        <v>253</v>
      </c>
      <c r="I52" s="17" t="s">
        <v>254</v>
      </c>
      <c r="J52" s="58" t="s">
        <v>345</v>
      </c>
      <c r="K52" s="58" t="s">
        <v>345</v>
      </c>
      <c r="L52" s="58" t="s">
        <v>345</v>
      </c>
      <c r="M52" s="25"/>
      <c r="N52" s="46"/>
      <c r="O52" s="20"/>
      <c r="P52" s="25"/>
      <c r="Q52" s="35"/>
      <c r="R52" s="20"/>
      <c r="S52" s="25"/>
      <c r="T52" s="35"/>
      <c r="U52" s="20"/>
      <c r="V52" s="19"/>
      <c r="W52" s="35"/>
      <c r="X52" s="101"/>
      <c r="Y52" s="98"/>
    </row>
    <row r="53" spans="2:25" s="53" customFormat="1" ht="228" customHeight="1" x14ac:dyDescent="0.45">
      <c r="B53" s="70" t="s">
        <v>25</v>
      </c>
      <c r="C53" s="18" t="s">
        <v>88</v>
      </c>
      <c r="D53" s="17" t="s">
        <v>92</v>
      </c>
      <c r="E53" s="18" t="s">
        <v>91</v>
      </c>
      <c r="F53" s="76" t="s">
        <v>77</v>
      </c>
      <c r="G53" s="41" t="s">
        <v>248</v>
      </c>
      <c r="H53" s="27" t="s">
        <v>93</v>
      </c>
      <c r="I53" s="17" t="s">
        <v>93</v>
      </c>
      <c r="J53" s="58">
        <v>1</v>
      </c>
      <c r="K53" s="25">
        <v>0</v>
      </c>
      <c r="L53" s="20">
        <v>0</v>
      </c>
      <c r="M53" s="25"/>
      <c r="N53" s="32"/>
      <c r="O53" s="20"/>
      <c r="P53" s="25"/>
      <c r="Q53" s="32"/>
      <c r="R53" s="20"/>
      <c r="S53" s="25"/>
      <c r="T53" s="35"/>
      <c r="U53" s="20"/>
      <c r="V53" s="19"/>
      <c r="W53" s="35"/>
      <c r="X53" s="101"/>
      <c r="Y53" s="98"/>
    </row>
    <row r="54" spans="2:25" s="53" customFormat="1" ht="228" customHeight="1" x14ac:dyDescent="0.45">
      <c r="B54" s="70" t="s">
        <v>25</v>
      </c>
      <c r="C54" s="41" t="s">
        <v>88</v>
      </c>
      <c r="D54" s="40" t="s">
        <v>94</v>
      </c>
      <c r="E54" s="18" t="s">
        <v>95</v>
      </c>
      <c r="F54" s="76" t="s">
        <v>77</v>
      </c>
      <c r="G54" s="41" t="s">
        <v>255</v>
      </c>
      <c r="H54" s="27" t="s">
        <v>258</v>
      </c>
      <c r="I54" s="17" t="s">
        <v>259</v>
      </c>
      <c r="J54" s="58" t="s">
        <v>345</v>
      </c>
      <c r="K54" s="58" t="s">
        <v>345</v>
      </c>
      <c r="L54" s="58" t="s">
        <v>345</v>
      </c>
      <c r="M54" s="56"/>
      <c r="N54" s="55"/>
      <c r="O54" s="20"/>
      <c r="P54" s="56"/>
      <c r="Q54" s="55"/>
      <c r="R54" s="20"/>
      <c r="S54" s="56"/>
      <c r="T54" s="35"/>
      <c r="U54" s="20"/>
      <c r="V54" s="56"/>
      <c r="W54" s="35"/>
      <c r="X54" s="101"/>
      <c r="Y54" s="98"/>
    </row>
    <row r="55" spans="2:25" s="53" customFormat="1" ht="228" customHeight="1" x14ac:dyDescent="0.45">
      <c r="B55" s="70" t="s">
        <v>25</v>
      </c>
      <c r="C55" s="41" t="s">
        <v>88</v>
      </c>
      <c r="D55" s="40" t="s">
        <v>94</v>
      </c>
      <c r="E55" s="18" t="s">
        <v>95</v>
      </c>
      <c r="F55" s="76" t="s">
        <v>77</v>
      </c>
      <c r="G55" s="41" t="s">
        <v>256</v>
      </c>
      <c r="H55" s="27" t="s">
        <v>260</v>
      </c>
      <c r="I55" s="17" t="s">
        <v>261</v>
      </c>
      <c r="J55" s="130">
        <v>1</v>
      </c>
      <c r="K55" s="22">
        <v>1</v>
      </c>
      <c r="L55" s="20">
        <v>1</v>
      </c>
      <c r="M55" s="56"/>
      <c r="N55" s="55"/>
      <c r="O55" s="20"/>
      <c r="P55" s="56"/>
      <c r="Q55" s="55"/>
      <c r="R55" s="20"/>
      <c r="S55" s="56"/>
      <c r="T55" s="35"/>
      <c r="U55" s="20"/>
      <c r="V55" s="56"/>
      <c r="W55" s="35"/>
      <c r="X55" s="101"/>
      <c r="Y55" s="98"/>
    </row>
    <row r="56" spans="2:25" s="53" customFormat="1" ht="228" customHeight="1" x14ac:dyDescent="0.45">
      <c r="B56" s="70" t="s">
        <v>25</v>
      </c>
      <c r="C56" s="41" t="s">
        <v>88</v>
      </c>
      <c r="D56" s="40" t="s">
        <v>94</v>
      </c>
      <c r="E56" s="18" t="s">
        <v>95</v>
      </c>
      <c r="F56" s="76" t="s">
        <v>77</v>
      </c>
      <c r="G56" s="41" t="s">
        <v>257</v>
      </c>
      <c r="H56" s="27" t="s">
        <v>262</v>
      </c>
      <c r="I56" s="17" t="s">
        <v>263</v>
      </c>
      <c r="J56" s="58">
        <v>1</v>
      </c>
      <c r="K56" s="58">
        <v>1</v>
      </c>
      <c r="L56" s="20">
        <v>1</v>
      </c>
      <c r="M56" s="56"/>
      <c r="N56" s="55"/>
      <c r="O56" s="20"/>
      <c r="P56" s="56"/>
      <c r="Q56" s="55"/>
      <c r="R56" s="20"/>
      <c r="S56" s="56"/>
      <c r="T56" s="35"/>
      <c r="U56" s="20"/>
      <c r="V56" s="56"/>
      <c r="W56" s="35"/>
      <c r="X56" s="101"/>
      <c r="Y56" s="98"/>
    </row>
    <row r="57" spans="2:25" s="53" customFormat="1" ht="228" customHeight="1" x14ac:dyDescent="0.45">
      <c r="B57" s="70" t="s">
        <v>25</v>
      </c>
      <c r="C57" s="17" t="s">
        <v>96</v>
      </c>
      <c r="D57" s="18" t="s">
        <v>97</v>
      </c>
      <c r="E57" s="18" t="s">
        <v>98</v>
      </c>
      <c r="F57" s="76" t="s">
        <v>77</v>
      </c>
      <c r="G57" s="41" t="s">
        <v>264</v>
      </c>
      <c r="H57" s="27" t="s">
        <v>269</v>
      </c>
      <c r="I57" s="17" t="s">
        <v>270</v>
      </c>
      <c r="J57" s="58" t="s">
        <v>345</v>
      </c>
      <c r="K57" s="58" t="s">
        <v>345</v>
      </c>
      <c r="L57" s="58" t="s">
        <v>345</v>
      </c>
      <c r="M57" s="45"/>
      <c r="N57" s="55"/>
      <c r="O57" s="20"/>
      <c r="P57" s="45"/>
      <c r="Q57" s="55"/>
      <c r="R57" s="20"/>
      <c r="S57" s="45"/>
      <c r="T57" s="35"/>
      <c r="U57" s="20"/>
      <c r="V57" s="56"/>
      <c r="W57" s="35"/>
      <c r="X57" s="101"/>
      <c r="Y57" s="98"/>
    </row>
    <row r="58" spans="2:25" s="53" customFormat="1" ht="228" customHeight="1" x14ac:dyDescent="0.45">
      <c r="B58" s="70" t="s">
        <v>25</v>
      </c>
      <c r="C58" s="17" t="s">
        <v>96</v>
      </c>
      <c r="D58" s="18" t="s">
        <v>97</v>
      </c>
      <c r="E58" s="18" t="s">
        <v>98</v>
      </c>
      <c r="F58" s="76" t="s">
        <v>77</v>
      </c>
      <c r="G58" s="41" t="s">
        <v>265</v>
      </c>
      <c r="H58" s="27" t="s">
        <v>271</v>
      </c>
      <c r="I58" s="17" t="s">
        <v>334</v>
      </c>
      <c r="J58" s="58" t="s">
        <v>345</v>
      </c>
      <c r="K58" s="58" t="s">
        <v>345</v>
      </c>
      <c r="L58" s="58" t="s">
        <v>345</v>
      </c>
      <c r="M58" s="57"/>
      <c r="N58" s="46"/>
      <c r="O58" s="20"/>
      <c r="P58" s="57"/>
      <c r="Q58" s="46"/>
      <c r="R58" s="20"/>
      <c r="S58" s="57"/>
      <c r="T58" s="35"/>
      <c r="U58" s="20"/>
      <c r="V58" s="56"/>
      <c r="W58" s="35"/>
      <c r="X58" s="101"/>
      <c r="Y58" s="98"/>
    </row>
    <row r="59" spans="2:25" s="53" customFormat="1" ht="228" customHeight="1" x14ac:dyDescent="0.45">
      <c r="B59" s="70" t="s">
        <v>25</v>
      </c>
      <c r="C59" s="17" t="s">
        <v>96</v>
      </c>
      <c r="D59" s="18" t="s">
        <v>97</v>
      </c>
      <c r="E59" s="18" t="s">
        <v>98</v>
      </c>
      <c r="F59" s="76" t="s">
        <v>77</v>
      </c>
      <c r="G59" s="41" t="s">
        <v>266</v>
      </c>
      <c r="H59" s="27" t="s">
        <v>272</v>
      </c>
      <c r="I59" s="17" t="s">
        <v>273</v>
      </c>
      <c r="J59" s="58">
        <v>6</v>
      </c>
      <c r="K59" s="25">
        <v>6</v>
      </c>
      <c r="L59" s="20">
        <v>1</v>
      </c>
      <c r="M59" s="44"/>
      <c r="N59" s="46"/>
      <c r="O59" s="20"/>
      <c r="P59" s="44"/>
      <c r="Q59" s="46"/>
      <c r="R59" s="20"/>
      <c r="S59" s="44"/>
      <c r="T59" s="35"/>
      <c r="U59" s="20"/>
      <c r="V59" s="44"/>
      <c r="W59" s="35"/>
      <c r="X59" s="101"/>
      <c r="Y59" s="98"/>
    </row>
    <row r="60" spans="2:25" s="53" customFormat="1" ht="228" customHeight="1" x14ac:dyDescent="0.45">
      <c r="B60" s="70" t="s">
        <v>25</v>
      </c>
      <c r="C60" s="17" t="s">
        <v>96</v>
      </c>
      <c r="D60" s="18" t="s">
        <v>97</v>
      </c>
      <c r="E60" s="18" t="s">
        <v>98</v>
      </c>
      <c r="F60" s="76" t="s">
        <v>77</v>
      </c>
      <c r="G60" s="41" t="s">
        <v>267</v>
      </c>
      <c r="H60" s="27" t="s">
        <v>274</v>
      </c>
      <c r="I60" s="17" t="s">
        <v>275</v>
      </c>
      <c r="J60" s="58" t="s">
        <v>345</v>
      </c>
      <c r="K60" s="58" t="s">
        <v>345</v>
      </c>
      <c r="L60" s="58" t="s">
        <v>345</v>
      </c>
      <c r="M60" s="50"/>
      <c r="N60" s="46"/>
      <c r="O60" s="20"/>
      <c r="P60" s="50"/>
      <c r="Q60" s="46"/>
      <c r="R60" s="20"/>
      <c r="S60" s="51"/>
      <c r="T60" s="35"/>
      <c r="U60" s="20"/>
      <c r="V60" s="51"/>
      <c r="W60" s="35"/>
      <c r="X60" s="101"/>
      <c r="Y60" s="98"/>
    </row>
    <row r="61" spans="2:25" s="53" customFormat="1" ht="228" customHeight="1" x14ac:dyDescent="0.45">
      <c r="B61" s="70" t="s">
        <v>25</v>
      </c>
      <c r="C61" s="17" t="s">
        <v>96</v>
      </c>
      <c r="D61" s="18" t="s">
        <v>97</v>
      </c>
      <c r="E61" s="18" t="s">
        <v>98</v>
      </c>
      <c r="F61" s="76" t="s">
        <v>77</v>
      </c>
      <c r="G61" s="41" t="s">
        <v>268</v>
      </c>
      <c r="H61" s="27" t="s">
        <v>276</v>
      </c>
      <c r="I61" s="17" t="s">
        <v>277</v>
      </c>
      <c r="J61" s="58" t="s">
        <v>345</v>
      </c>
      <c r="K61" s="58" t="s">
        <v>345</v>
      </c>
      <c r="L61" s="58" t="s">
        <v>345</v>
      </c>
      <c r="M61" s="50"/>
      <c r="N61" s="46"/>
      <c r="O61" s="20"/>
      <c r="P61" s="50"/>
      <c r="Q61" s="46"/>
      <c r="R61" s="20"/>
      <c r="S61" s="51"/>
      <c r="T61" s="35"/>
      <c r="U61" s="20"/>
      <c r="V61" s="51"/>
      <c r="W61" s="35"/>
      <c r="X61" s="101"/>
      <c r="Y61" s="98"/>
    </row>
    <row r="62" spans="2:25" s="53" customFormat="1" ht="228" customHeight="1" x14ac:dyDescent="0.45">
      <c r="B62" s="70" t="s">
        <v>25</v>
      </c>
      <c r="C62" s="17" t="s">
        <v>88</v>
      </c>
      <c r="D62" s="18" t="s">
        <v>99</v>
      </c>
      <c r="E62" s="18" t="s">
        <v>100</v>
      </c>
      <c r="F62" s="76" t="s">
        <v>77</v>
      </c>
      <c r="G62" s="41" t="s">
        <v>346</v>
      </c>
      <c r="H62" s="27" t="s">
        <v>330</v>
      </c>
      <c r="I62" s="17" t="s">
        <v>347</v>
      </c>
      <c r="J62" s="58" t="s">
        <v>345</v>
      </c>
      <c r="K62" s="58" t="s">
        <v>345</v>
      </c>
      <c r="L62" s="58" t="s">
        <v>345</v>
      </c>
      <c r="M62" s="58"/>
      <c r="N62" s="55"/>
      <c r="O62" s="20"/>
      <c r="P62" s="58"/>
      <c r="Q62" s="55"/>
      <c r="R62" s="20"/>
      <c r="S62" s="58"/>
      <c r="T62" s="35"/>
      <c r="U62" s="20"/>
      <c r="V62" s="58"/>
      <c r="W62" s="35"/>
      <c r="X62" s="101"/>
      <c r="Y62" s="98"/>
    </row>
    <row r="63" spans="2:25" s="53" customFormat="1" ht="228" customHeight="1" x14ac:dyDescent="0.45">
      <c r="B63" s="70" t="s">
        <v>25</v>
      </c>
      <c r="C63" s="17" t="s">
        <v>88</v>
      </c>
      <c r="D63" s="18" t="s">
        <v>99</v>
      </c>
      <c r="E63" s="18" t="s">
        <v>100</v>
      </c>
      <c r="F63" s="76" t="s">
        <v>77</v>
      </c>
      <c r="G63" s="41" t="s">
        <v>329</v>
      </c>
      <c r="H63" s="27" t="s">
        <v>331</v>
      </c>
      <c r="I63" s="17" t="s">
        <v>332</v>
      </c>
      <c r="J63" s="58" t="s">
        <v>345</v>
      </c>
      <c r="K63" s="58" t="s">
        <v>345</v>
      </c>
      <c r="L63" s="58" t="s">
        <v>345</v>
      </c>
      <c r="M63" s="58"/>
      <c r="N63" s="20"/>
      <c r="O63" s="20"/>
      <c r="P63" s="58"/>
      <c r="Q63" s="20"/>
      <c r="R63" s="22"/>
      <c r="S63" s="58"/>
      <c r="T63" s="20"/>
      <c r="U63" s="22"/>
      <c r="V63" s="58"/>
      <c r="W63" s="20"/>
      <c r="X63" s="100"/>
      <c r="Y63" s="98"/>
    </row>
    <row r="64" spans="2:25" s="53" customFormat="1" ht="228" customHeight="1" x14ac:dyDescent="0.45">
      <c r="B64" s="70" t="s">
        <v>25</v>
      </c>
      <c r="C64" s="17" t="s">
        <v>88</v>
      </c>
      <c r="D64" s="18" t="s">
        <v>99</v>
      </c>
      <c r="E64" s="18" t="s">
        <v>100</v>
      </c>
      <c r="F64" s="76" t="s">
        <v>76</v>
      </c>
      <c r="G64" s="41" t="s">
        <v>348</v>
      </c>
      <c r="H64" s="27" t="s">
        <v>333</v>
      </c>
      <c r="I64" s="17" t="s">
        <v>349</v>
      </c>
      <c r="J64" s="58" t="s">
        <v>345</v>
      </c>
      <c r="K64" s="58" t="s">
        <v>345</v>
      </c>
      <c r="L64" s="58" t="s">
        <v>345</v>
      </c>
      <c r="M64" s="58"/>
      <c r="N64" s="20"/>
      <c r="O64" s="20"/>
      <c r="P64" s="58"/>
      <c r="Q64" s="20"/>
      <c r="R64" s="22"/>
      <c r="S64" s="58"/>
      <c r="T64" s="20"/>
      <c r="U64" s="22"/>
      <c r="V64" s="58"/>
      <c r="W64" s="20"/>
      <c r="X64" s="100"/>
      <c r="Y64" s="98"/>
    </row>
    <row r="65" spans="2:26" s="53" customFormat="1" ht="211.5" customHeight="1" x14ac:dyDescent="0.45">
      <c r="B65" s="70" t="s">
        <v>25</v>
      </c>
      <c r="C65" s="17" t="s">
        <v>88</v>
      </c>
      <c r="D65" s="18" t="s">
        <v>101</v>
      </c>
      <c r="E65" s="18" t="s">
        <v>105</v>
      </c>
      <c r="F65" s="76" t="s">
        <v>76</v>
      </c>
      <c r="G65" s="105" t="s">
        <v>278</v>
      </c>
      <c r="H65" s="41" t="s">
        <v>280</v>
      </c>
      <c r="I65" s="27" t="s">
        <v>102</v>
      </c>
      <c r="J65" s="130">
        <v>1</v>
      </c>
      <c r="K65" s="130">
        <v>1</v>
      </c>
      <c r="L65" s="130">
        <v>1</v>
      </c>
      <c r="M65" s="48"/>
      <c r="N65" s="20"/>
      <c r="O65" s="20"/>
      <c r="P65" s="48"/>
      <c r="Q65" s="20"/>
      <c r="R65" s="22"/>
      <c r="S65" s="48"/>
      <c r="T65" s="20"/>
      <c r="U65" s="22"/>
      <c r="V65" s="34"/>
      <c r="W65" s="20"/>
      <c r="X65" s="100"/>
      <c r="Y65" s="98"/>
      <c r="Z65" s="53" t="s">
        <v>69</v>
      </c>
    </row>
    <row r="66" spans="2:26" s="53" customFormat="1" ht="228" customHeight="1" x14ac:dyDescent="0.45">
      <c r="B66" s="70" t="s">
        <v>25</v>
      </c>
      <c r="C66" s="17" t="s">
        <v>88</v>
      </c>
      <c r="D66" s="18" t="s">
        <v>101</v>
      </c>
      <c r="E66" s="18" t="s">
        <v>105</v>
      </c>
      <c r="F66" s="34" t="s">
        <v>77</v>
      </c>
      <c r="G66" s="106" t="s">
        <v>279</v>
      </c>
      <c r="H66" s="41" t="s">
        <v>103</v>
      </c>
      <c r="I66" s="27" t="s">
        <v>104</v>
      </c>
      <c r="J66" s="58" t="s">
        <v>345</v>
      </c>
      <c r="K66" s="58" t="s">
        <v>345</v>
      </c>
      <c r="L66" s="58" t="s">
        <v>345</v>
      </c>
      <c r="M66" s="34"/>
      <c r="N66" s="32"/>
      <c r="O66" s="20"/>
      <c r="P66" s="34"/>
      <c r="Q66" s="39"/>
      <c r="R66" s="22"/>
      <c r="S66" s="34"/>
      <c r="T66" s="35"/>
      <c r="U66" s="22"/>
      <c r="V66" s="34"/>
      <c r="W66" s="35"/>
      <c r="X66" s="100"/>
      <c r="Y66" s="98"/>
    </row>
    <row r="67" spans="2:26" s="53" customFormat="1" ht="228" customHeight="1" x14ac:dyDescent="0.45">
      <c r="B67" s="70" t="s">
        <v>25</v>
      </c>
      <c r="C67" s="17" t="s">
        <v>88</v>
      </c>
      <c r="D67" s="18" t="s">
        <v>106</v>
      </c>
      <c r="E67" s="18" t="s">
        <v>107</v>
      </c>
      <c r="F67" s="34" t="s">
        <v>77</v>
      </c>
      <c r="G67" s="106" t="s">
        <v>281</v>
      </c>
      <c r="H67" s="41" t="s">
        <v>284</v>
      </c>
      <c r="I67" s="27" t="s">
        <v>285</v>
      </c>
      <c r="J67" s="58" t="s">
        <v>345</v>
      </c>
      <c r="K67" s="58" t="s">
        <v>345</v>
      </c>
      <c r="L67" s="58" t="s">
        <v>345</v>
      </c>
      <c r="M67" s="25"/>
      <c r="N67" s="32"/>
      <c r="O67" s="20"/>
      <c r="P67" s="25"/>
      <c r="Q67" s="35"/>
      <c r="R67" s="22"/>
      <c r="S67" s="25"/>
      <c r="T67" s="35"/>
      <c r="U67" s="22"/>
      <c r="V67" s="19"/>
      <c r="W67" s="35"/>
      <c r="X67" s="100"/>
      <c r="Y67" s="98"/>
    </row>
    <row r="68" spans="2:26" s="53" customFormat="1" ht="228" customHeight="1" x14ac:dyDescent="0.45">
      <c r="B68" s="70" t="s">
        <v>25</v>
      </c>
      <c r="C68" s="17" t="s">
        <v>88</v>
      </c>
      <c r="D68" s="18" t="s">
        <v>106</v>
      </c>
      <c r="E68" s="18" t="s">
        <v>107</v>
      </c>
      <c r="F68" s="34" t="s">
        <v>77</v>
      </c>
      <c r="G68" s="106" t="s">
        <v>282</v>
      </c>
      <c r="H68" s="41" t="s">
        <v>286</v>
      </c>
      <c r="I68" s="27" t="s">
        <v>287</v>
      </c>
      <c r="J68" s="58">
        <v>1</v>
      </c>
      <c r="K68" s="58">
        <v>1</v>
      </c>
      <c r="L68" s="20">
        <v>1</v>
      </c>
      <c r="M68" s="25"/>
      <c r="N68" s="49"/>
      <c r="O68" s="20"/>
      <c r="P68" s="25"/>
      <c r="Q68" s="49"/>
      <c r="R68" s="22"/>
      <c r="S68" s="25"/>
      <c r="T68" s="49"/>
      <c r="U68" s="22"/>
      <c r="V68" s="19"/>
      <c r="W68" s="49"/>
      <c r="X68" s="100"/>
      <c r="Y68" s="98"/>
      <c r="Z68" s="53" t="s">
        <v>129</v>
      </c>
    </row>
    <row r="69" spans="2:26" s="53" customFormat="1" ht="286.5" customHeight="1" x14ac:dyDescent="0.45">
      <c r="B69" s="70" t="s">
        <v>25</v>
      </c>
      <c r="C69" s="17" t="s">
        <v>88</v>
      </c>
      <c r="D69" s="18" t="s">
        <v>106</v>
      </c>
      <c r="E69" s="18" t="s">
        <v>107</v>
      </c>
      <c r="F69" s="34" t="s">
        <v>77</v>
      </c>
      <c r="G69" s="106" t="s">
        <v>283</v>
      </c>
      <c r="H69" s="41" t="s">
        <v>288</v>
      </c>
      <c r="I69" s="27" t="s">
        <v>289</v>
      </c>
      <c r="J69" s="58" t="s">
        <v>345</v>
      </c>
      <c r="K69" s="58" t="s">
        <v>345</v>
      </c>
      <c r="L69" s="58" t="s">
        <v>345</v>
      </c>
      <c r="M69" s="22"/>
      <c r="N69" s="49"/>
      <c r="O69" s="20"/>
      <c r="P69" s="22"/>
      <c r="Q69" s="49"/>
      <c r="R69" s="22"/>
      <c r="S69" s="22"/>
      <c r="T69" s="49"/>
      <c r="U69" s="22"/>
      <c r="V69" s="22"/>
      <c r="W69" s="49"/>
      <c r="X69" s="100"/>
      <c r="Y69" s="98"/>
    </row>
    <row r="70" spans="2:26" s="53" customFormat="1" ht="228" customHeight="1" x14ac:dyDescent="0.45">
      <c r="B70" s="70" t="s">
        <v>31</v>
      </c>
      <c r="C70" s="59" t="s">
        <v>108</v>
      </c>
      <c r="D70" s="62" t="s">
        <v>109</v>
      </c>
      <c r="E70" s="18" t="s">
        <v>110</v>
      </c>
      <c r="F70" s="34" t="s">
        <v>77</v>
      </c>
      <c r="G70" s="106" t="s">
        <v>290</v>
      </c>
      <c r="H70" s="41" t="s">
        <v>293</v>
      </c>
      <c r="I70" s="27" t="s">
        <v>294</v>
      </c>
      <c r="J70" s="130">
        <v>0.05</v>
      </c>
      <c r="K70" s="48">
        <v>0.191</v>
      </c>
      <c r="L70" s="20">
        <v>1</v>
      </c>
      <c r="M70" s="29"/>
      <c r="N70" s="68"/>
      <c r="O70" s="20"/>
      <c r="P70" s="29"/>
      <c r="Q70" s="20"/>
      <c r="R70" s="22"/>
      <c r="S70" s="29"/>
      <c r="T70" s="20"/>
      <c r="U70" s="22"/>
      <c r="V70" s="28"/>
      <c r="W70" s="20"/>
      <c r="X70" s="100"/>
      <c r="Y70" s="98"/>
    </row>
    <row r="71" spans="2:26" s="53" customFormat="1" ht="261.75" customHeight="1" x14ac:dyDescent="0.45">
      <c r="B71" s="70" t="s">
        <v>31</v>
      </c>
      <c r="C71" s="59" t="s">
        <v>108</v>
      </c>
      <c r="D71" s="62" t="s">
        <v>109</v>
      </c>
      <c r="E71" s="18" t="s">
        <v>110</v>
      </c>
      <c r="F71" s="34" t="s">
        <v>76</v>
      </c>
      <c r="G71" s="106" t="s">
        <v>291</v>
      </c>
      <c r="H71" s="41" t="s">
        <v>295</v>
      </c>
      <c r="I71" s="27" t="s">
        <v>296</v>
      </c>
      <c r="J71" s="58" t="s">
        <v>345</v>
      </c>
      <c r="K71" s="32">
        <v>6045</v>
      </c>
      <c r="L71" s="20" t="s">
        <v>345</v>
      </c>
      <c r="M71" s="29"/>
      <c r="N71" s="32"/>
      <c r="O71" s="20"/>
      <c r="P71" s="29"/>
      <c r="Q71" s="35"/>
      <c r="R71" s="22"/>
      <c r="S71" s="22"/>
      <c r="T71" s="35"/>
      <c r="U71" s="22"/>
      <c r="V71" s="28"/>
      <c r="W71" s="35"/>
      <c r="X71" s="100"/>
      <c r="Y71" s="98"/>
    </row>
    <row r="72" spans="2:26" s="53" customFormat="1" ht="228" customHeight="1" x14ac:dyDescent="0.45">
      <c r="B72" s="70" t="s">
        <v>31</v>
      </c>
      <c r="C72" s="59" t="s">
        <v>108</v>
      </c>
      <c r="D72" s="62" t="s">
        <v>109</v>
      </c>
      <c r="E72" s="18" t="s">
        <v>110</v>
      </c>
      <c r="F72" s="34" t="s">
        <v>76</v>
      </c>
      <c r="G72" s="106" t="s">
        <v>292</v>
      </c>
      <c r="H72" s="41" t="s">
        <v>297</v>
      </c>
      <c r="I72" s="27" t="s">
        <v>298</v>
      </c>
      <c r="J72" s="58">
        <v>14</v>
      </c>
      <c r="K72" s="25">
        <v>12</v>
      </c>
      <c r="L72" s="20">
        <v>1</v>
      </c>
      <c r="M72" s="25"/>
      <c r="N72" s="32"/>
      <c r="O72" s="20"/>
      <c r="P72" s="25"/>
      <c r="Q72" s="32"/>
      <c r="R72" s="22"/>
      <c r="S72" s="25"/>
      <c r="T72" s="33"/>
      <c r="U72" s="22"/>
      <c r="V72" s="26"/>
      <c r="W72" s="33"/>
      <c r="X72" s="100"/>
      <c r="Y72" s="98"/>
    </row>
    <row r="73" spans="2:26" s="23" customFormat="1" ht="228" customHeight="1" x14ac:dyDescent="0.45">
      <c r="B73" s="70" t="s">
        <v>19</v>
      </c>
      <c r="C73" s="17" t="s">
        <v>111</v>
      </c>
      <c r="D73" s="18" t="s">
        <v>112</v>
      </c>
      <c r="E73" s="18" t="s">
        <v>113</v>
      </c>
      <c r="F73" s="34" t="s">
        <v>77</v>
      </c>
      <c r="G73" s="106" t="s">
        <v>350</v>
      </c>
      <c r="H73" s="41" t="s">
        <v>299</v>
      </c>
      <c r="I73" s="27" t="s">
        <v>351</v>
      </c>
      <c r="J73" s="58" t="s">
        <v>345</v>
      </c>
      <c r="K73" s="58" t="s">
        <v>345</v>
      </c>
      <c r="L73" s="58" t="s">
        <v>345</v>
      </c>
      <c r="M73" s="25"/>
      <c r="N73" s="32"/>
      <c r="O73" s="20"/>
      <c r="P73" s="25"/>
      <c r="Q73" s="35"/>
      <c r="R73" s="22"/>
      <c r="S73" s="25"/>
      <c r="T73" s="35"/>
      <c r="U73" s="22"/>
      <c r="V73" s="19"/>
      <c r="W73" s="35"/>
      <c r="X73" s="100"/>
      <c r="Y73" s="98"/>
    </row>
    <row r="74" spans="2:26" s="23" customFormat="1" ht="91.5" customHeight="1" x14ac:dyDescent="0.45">
      <c r="B74" s="70" t="s">
        <v>19</v>
      </c>
      <c r="C74" s="17" t="s">
        <v>111</v>
      </c>
      <c r="D74" s="18" t="s">
        <v>112</v>
      </c>
      <c r="E74" s="18" t="s">
        <v>113</v>
      </c>
      <c r="F74" s="34" t="s">
        <v>77</v>
      </c>
      <c r="G74" s="106" t="s">
        <v>352</v>
      </c>
      <c r="H74" s="41" t="s">
        <v>300</v>
      </c>
      <c r="I74" s="27" t="s">
        <v>353</v>
      </c>
      <c r="J74" s="58">
        <v>1</v>
      </c>
      <c r="K74" s="58">
        <v>1</v>
      </c>
      <c r="L74" s="130">
        <v>1</v>
      </c>
      <c r="M74" s="25"/>
      <c r="N74" s="68"/>
      <c r="O74" s="20"/>
      <c r="P74" s="25"/>
      <c r="Q74" s="49"/>
      <c r="R74" s="22"/>
      <c r="S74" s="25"/>
      <c r="T74" s="49"/>
      <c r="U74" s="22"/>
      <c r="V74" s="19"/>
      <c r="W74" s="69"/>
      <c r="X74" s="100"/>
      <c r="Y74" s="98"/>
    </row>
    <row r="75" spans="2:26" s="23" customFormat="1" ht="205.5" customHeight="1" x14ac:dyDescent="0.45">
      <c r="B75" s="70" t="s">
        <v>19</v>
      </c>
      <c r="C75" s="17" t="s">
        <v>111</v>
      </c>
      <c r="D75" s="18" t="s">
        <v>112</v>
      </c>
      <c r="E75" s="18" t="s">
        <v>113</v>
      </c>
      <c r="F75" s="34" t="s">
        <v>77</v>
      </c>
      <c r="G75" s="106" t="s">
        <v>354</v>
      </c>
      <c r="H75" s="41" t="s">
        <v>301</v>
      </c>
      <c r="I75" s="27" t="s">
        <v>355</v>
      </c>
      <c r="J75" s="58" t="s">
        <v>345</v>
      </c>
      <c r="K75" s="58" t="s">
        <v>345</v>
      </c>
      <c r="L75" s="58" t="s">
        <v>345</v>
      </c>
      <c r="M75" s="29"/>
      <c r="N75" s="20"/>
      <c r="O75" s="20"/>
      <c r="P75" s="22"/>
      <c r="Q75" s="49"/>
      <c r="R75" s="22"/>
      <c r="S75" s="22"/>
      <c r="T75" s="49"/>
      <c r="U75" s="22"/>
      <c r="V75" s="28"/>
      <c r="W75" s="49"/>
      <c r="X75" s="100"/>
      <c r="Y75" s="98"/>
    </row>
    <row r="76" spans="2:26" s="23" customFormat="1" ht="156" customHeight="1" x14ac:dyDescent="0.45">
      <c r="B76" s="70" t="s">
        <v>25</v>
      </c>
      <c r="C76" s="59" t="s">
        <v>88</v>
      </c>
      <c r="D76" s="62" t="s">
        <v>114</v>
      </c>
      <c r="E76" s="18" t="s">
        <v>115</v>
      </c>
      <c r="F76" s="34" t="s">
        <v>77</v>
      </c>
      <c r="G76" s="106" t="s">
        <v>302</v>
      </c>
      <c r="H76" s="41" t="s">
        <v>303</v>
      </c>
      <c r="I76" s="27" t="s">
        <v>304</v>
      </c>
      <c r="J76" s="58">
        <v>1</v>
      </c>
      <c r="K76" s="32">
        <v>1</v>
      </c>
      <c r="L76" s="20">
        <v>1</v>
      </c>
      <c r="M76" s="25"/>
      <c r="N76" s="32"/>
      <c r="O76" s="20"/>
      <c r="P76" s="25"/>
      <c r="Q76" s="35"/>
      <c r="R76" s="22"/>
      <c r="S76" s="25"/>
      <c r="T76" s="35"/>
      <c r="U76" s="22"/>
      <c r="V76" s="19"/>
      <c r="W76" s="35"/>
      <c r="X76" s="100"/>
      <c r="Y76" s="98"/>
    </row>
    <row r="77" spans="2:26" s="23" customFormat="1" ht="150" customHeight="1" x14ac:dyDescent="0.45">
      <c r="B77" s="70" t="s">
        <v>25</v>
      </c>
      <c r="C77" s="59" t="s">
        <v>88</v>
      </c>
      <c r="D77" s="62" t="s">
        <v>114</v>
      </c>
      <c r="E77" s="18" t="s">
        <v>115</v>
      </c>
      <c r="F77" s="34" t="s">
        <v>77</v>
      </c>
      <c r="G77" s="106" t="s">
        <v>343</v>
      </c>
      <c r="H77" s="41" t="s">
        <v>305</v>
      </c>
      <c r="I77" s="27" t="s">
        <v>306</v>
      </c>
      <c r="J77" s="58">
        <v>150</v>
      </c>
      <c r="K77" s="32">
        <v>113</v>
      </c>
      <c r="L77" s="20">
        <f>K77/J77</f>
        <v>0.7533333333333333</v>
      </c>
      <c r="M77" s="24"/>
      <c r="N77" s="32"/>
      <c r="O77" s="20"/>
      <c r="P77" s="24"/>
      <c r="Q77" s="35"/>
      <c r="R77" s="22"/>
      <c r="S77" s="24"/>
      <c r="T77" s="35"/>
      <c r="U77" s="22"/>
      <c r="V77" s="19"/>
      <c r="W77" s="35"/>
      <c r="X77" s="100"/>
      <c r="Y77" s="98"/>
    </row>
    <row r="78" spans="2:26" s="23" customFormat="1" ht="267.75" customHeight="1" x14ac:dyDescent="0.45">
      <c r="B78" s="70" t="s">
        <v>25</v>
      </c>
      <c r="C78" s="17" t="s">
        <v>88</v>
      </c>
      <c r="D78" s="18" t="s">
        <v>116</v>
      </c>
      <c r="E78" s="18" t="s">
        <v>120</v>
      </c>
      <c r="F78" s="34" t="s">
        <v>78</v>
      </c>
      <c r="G78" s="106" t="s">
        <v>117</v>
      </c>
      <c r="H78" s="41" t="s">
        <v>309</v>
      </c>
      <c r="I78" s="27" t="s">
        <v>310</v>
      </c>
      <c r="J78" s="130">
        <v>1</v>
      </c>
      <c r="K78" s="130">
        <v>1</v>
      </c>
      <c r="L78" s="130">
        <v>1</v>
      </c>
      <c r="M78" s="29"/>
      <c r="N78" s="32"/>
      <c r="O78" s="20"/>
      <c r="P78" s="29"/>
      <c r="Q78" s="35"/>
      <c r="R78" s="22"/>
      <c r="S78" s="29"/>
      <c r="T78" s="35"/>
      <c r="U78" s="22"/>
      <c r="V78" s="29"/>
      <c r="W78" s="35"/>
      <c r="X78" s="100"/>
      <c r="Y78" s="98"/>
    </row>
    <row r="79" spans="2:26" s="23" customFormat="1" ht="228" customHeight="1" x14ac:dyDescent="0.45">
      <c r="B79" s="70" t="s">
        <v>25</v>
      </c>
      <c r="C79" s="17" t="s">
        <v>88</v>
      </c>
      <c r="D79" s="18" t="s">
        <v>116</v>
      </c>
      <c r="E79" s="18" t="s">
        <v>120</v>
      </c>
      <c r="F79" s="34" t="s">
        <v>78</v>
      </c>
      <c r="G79" s="106" t="s">
        <v>118</v>
      </c>
      <c r="H79" s="41" t="s">
        <v>26</v>
      </c>
      <c r="I79" s="27" t="s">
        <v>311</v>
      </c>
      <c r="J79" s="130">
        <v>1</v>
      </c>
      <c r="K79" s="130">
        <v>1</v>
      </c>
      <c r="L79" s="130">
        <v>1</v>
      </c>
      <c r="M79" s="22"/>
      <c r="N79" s="46"/>
      <c r="O79" s="29"/>
      <c r="P79" s="22"/>
      <c r="Q79" s="46"/>
      <c r="R79" s="29"/>
      <c r="S79" s="22"/>
      <c r="T79" s="35"/>
      <c r="U79" s="29"/>
      <c r="V79" s="29"/>
      <c r="W79" s="35"/>
      <c r="X79" s="102"/>
      <c r="Y79" s="98"/>
    </row>
    <row r="80" spans="2:26" s="23" customFormat="1" ht="228" customHeight="1" x14ac:dyDescent="0.45">
      <c r="B80" s="70" t="s">
        <v>25</v>
      </c>
      <c r="C80" s="17" t="s">
        <v>88</v>
      </c>
      <c r="D80" s="18" t="s">
        <v>116</v>
      </c>
      <c r="E80" s="18" t="s">
        <v>120</v>
      </c>
      <c r="F80" s="34" t="s">
        <v>78</v>
      </c>
      <c r="G80" s="106" t="s">
        <v>307</v>
      </c>
      <c r="H80" s="41" t="s">
        <v>27</v>
      </c>
      <c r="I80" s="27" t="s">
        <v>312</v>
      </c>
      <c r="J80" s="130">
        <v>1</v>
      </c>
      <c r="K80" s="130">
        <v>1</v>
      </c>
      <c r="L80" s="130">
        <v>1</v>
      </c>
      <c r="M80" s="25"/>
      <c r="N80" s="46"/>
      <c r="O80" s="29"/>
      <c r="P80" s="25"/>
      <c r="Q80" s="46"/>
      <c r="R80" s="29"/>
      <c r="S80" s="25"/>
      <c r="T80" s="35"/>
      <c r="U80" s="29"/>
      <c r="V80" s="29"/>
      <c r="W80" s="35"/>
      <c r="X80" s="102"/>
      <c r="Y80" s="98"/>
    </row>
    <row r="81" spans="2:25" s="23" customFormat="1" ht="228" customHeight="1" x14ac:dyDescent="0.45">
      <c r="B81" s="70" t="s">
        <v>25</v>
      </c>
      <c r="C81" s="17" t="s">
        <v>88</v>
      </c>
      <c r="D81" s="18" t="s">
        <v>116</v>
      </c>
      <c r="E81" s="18" t="s">
        <v>120</v>
      </c>
      <c r="F81" s="34" t="s">
        <v>78</v>
      </c>
      <c r="G81" s="106" t="s">
        <v>344</v>
      </c>
      <c r="H81" s="41" t="s">
        <v>119</v>
      </c>
      <c r="I81" s="27" t="s">
        <v>313</v>
      </c>
      <c r="J81" s="130">
        <v>1</v>
      </c>
      <c r="K81" s="130">
        <v>1</v>
      </c>
      <c r="L81" s="130">
        <v>1</v>
      </c>
      <c r="M81" s="22"/>
      <c r="N81" s="46"/>
      <c r="O81" s="29"/>
      <c r="P81" s="22"/>
      <c r="Q81" s="46"/>
      <c r="R81" s="29"/>
      <c r="S81" s="22"/>
      <c r="T81" s="35"/>
      <c r="U81" s="29"/>
      <c r="V81" s="29"/>
      <c r="W81" s="35"/>
      <c r="X81" s="102"/>
      <c r="Y81" s="98"/>
    </row>
    <row r="82" spans="2:25" s="23" customFormat="1" ht="228" customHeight="1" x14ac:dyDescent="0.45">
      <c r="B82" s="70" t="s">
        <v>25</v>
      </c>
      <c r="C82" s="17" t="s">
        <v>88</v>
      </c>
      <c r="D82" s="18" t="s">
        <v>116</v>
      </c>
      <c r="E82" s="18" t="s">
        <v>120</v>
      </c>
      <c r="F82" s="34" t="s">
        <v>77</v>
      </c>
      <c r="G82" s="106" t="s">
        <v>308</v>
      </c>
      <c r="H82" s="41" t="s">
        <v>314</v>
      </c>
      <c r="I82" s="27" t="s">
        <v>315</v>
      </c>
      <c r="J82" s="58" t="s">
        <v>345</v>
      </c>
      <c r="K82" s="58" t="s">
        <v>345</v>
      </c>
      <c r="L82" s="58" t="s">
        <v>345</v>
      </c>
      <c r="M82" s="22"/>
      <c r="N82" s="46"/>
      <c r="O82" s="29"/>
      <c r="P82" s="22"/>
      <c r="Q82" s="46"/>
      <c r="R82" s="29"/>
      <c r="S82" s="22"/>
      <c r="T82" s="35"/>
      <c r="U82" s="29"/>
      <c r="V82" s="29"/>
      <c r="W82" s="35"/>
      <c r="X82" s="102"/>
      <c r="Y82" s="98"/>
    </row>
    <row r="83" spans="2:25" s="23" customFormat="1" ht="228" customHeight="1" x14ac:dyDescent="0.45">
      <c r="B83" s="70" t="s">
        <v>31</v>
      </c>
      <c r="C83" s="59" t="s">
        <v>121</v>
      </c>
      <c r="D83" s="62" t="s">
        <v>122</v>
      </c>
      <c r="E83" s="18" t="s">
        <v>123</v>
      </c>
      <c r="F83" s="34" t="s">
        <v>76</v>
      </c>
      <c r="G83" s="27" t="s">
        <v>124</v>
      </c>
      <c r="H83" s="27" t="s">
        <v>125</v>
      </c>
      <c r="I83" s="27" t="s">
        <v>130</v>
      </c>
      <c r="J83" s="58" t="s">
        <v>345</v>
      </c>
      <c r="K83" s="58" t="s">
        <v>345</v>
      </c>
      <c r="L83" s="58" t="s">
        <v>345</v>
      </c>
      <c r="M83" s="29"/>
      <c r="N83" s="46"/>
      <c r="O83" s="29"/>
      <c r="P83" s="29"/>
      <c r="Q83" s="46"/>
      <c r="R83" s="29"/>
      <c r="S83" s="63"/>
      <c r="T83" s="35"/>
      <c r="U83" s="29"/>
      <c r="V83" s="19"/>
      <c r="W83" s="35"/>
      <c r="X83" s="102"/>
      <c r="Y83" s="98"/>
    </row>
    <row r="84" spans="2:25" s="23" customFormat="1" ht="228" customHeight="1" x14ac:dyDescent="0.45">
      <c r="B84" s="70" t="s">
        <v>31</v>
      </c>
      <c r="C84" s="59" t="s">
        <v>121</v>
      </c>
      <c r="D84" s="62" t="s">
        <v>122</v>
      </c>
      <c r="E84" s="18" t="s">
        <v>123</v>
      </c>
      <c r="F84" s="34" t="s">
        <v>76</v>
      </c>
      <c r="G84" s="27" t="s">
        <v>335</v>
      </c>
      <c r="H84" s="27" t="s">
        <v>336</v>
      </c>
      <c r="I84" s="27" t="s">
        <v>337</v>
      </c>
      <c r="J84" s="58" t="s">
        <v>345</v>
      </c>
      <c r="K84" s="58" t="s">
        <v>345</v>
      </c>
      <c r="L84" s="58" t="s">
        <v>345</v>
      </c>
      <c r="M84" s="29"/>
      <c r="N84" s="46"/>
      <c r="O84" s="29"/>
      <c r="P84" s="29"/>
      <c r="Q84" s="46"/>
      <c r="R84" s="29"/>
      <c r="S84" s="29"/>
      <c r="T84" s="35"/>
      <c r="U84" s="29"/>
      <c r="V84" s="28"/>
      <c r="W84" s="35"/>
      <c r="X84" s="102"/>
      <c r="Y84" s="98"/>
    </row>
    <row r="85" spans="2:25" s="23" customFormat="1" ht="228" customHeight="1" x14ac:dyDescent="0.45">
      <c r="B85" s="70" t="s">
        <v>31</v>
      </c>
      <c r="C85" s="59" t="s">
        <v>121</v>
      </c>
      <c r="D85" s="62" t="s">
        <v>122</v>
      </c>
      <c r="E85" s="18" t="s">
        <v>123</v>
      </c>
      <c r="F85" s="34" t="s">
        <v>77</v>
      </c>
      <c r="G85" s="27" t="s">
        <v>338</v>
      </c>
      <c r="H85" s="27" t="s">
        <v>339</v>
      </c>
      <c r="I85" s="27" t="s">
        <v>340</v>
      </c>
      <c r="J85" s="58" t="s">
        <v>345</v>
      </c>
      <c r="K85" s="58" t="s">
        <v>345</v>
      </c>
      <c r="L85" s="58" t="s">
        <v>345</v>
      </c>
      <c r="M85" s="25"/>
      <c r="N85" s="46"/>
      <c r="O85" s="29"/>
      <c r="P85" s="25"/>
      <c r="Q85" s="46"/>
      <c r="R85" s="29"/>
      <c r="S85" s="25"/>
      <c r="T85" s="35"/>
      <c r="U85" s="29"/>
      <c r="V85" s="26"/>
      <c r="W85" s="35"/>
      <c r="X85" s="102"/>
      <c r="Y85" s="98"/>
    </row>
    <row r="86" spans="2:25" s="23" customFormat="1" ht="228" customHeight="1" x14ac:dyDescent="0.45">
      <c r="B86" s="70" t="s">
        <v>25</v>
      </c>
      <c r="C86" s="59" t="s">
        <v>88</v>
      </c>
      <c r="D86" s="62" t="s">
        <v>114</v>
      </c>
      <c r="E86" s="18" t="s">
        <v>133</v>
      </c>
      <c r="F86" s="77" t="s">
        <v>76</v>
      </c>
      <c r="G86" s="27" t="s">
        <v>316</v>
      </c>
      <c r="H86" s="27" t="s">
        <v>321</v>
      </c>
      <c r="I86" s="27" t="s">
        <v>322</v>
      </c>
      <c r="J86" s="58" t="s">
        <v>345</v>
      </c>
      <c r="K86" s="58" t="s">
        <v>345</v>
      </c>
      <c r="L86" s="58" t="s">
        <v>345</v>
      </c>
      <c r="M86" s="78"/>
      <c r="N86" s="86"/>
      <c r="O86" s="86"/>
      <c r="P86" s="78"/>
      <c r="Q86" s="86"/>
      <c r="R86" s="86"/>
      <c r="S86" s="78"/>
      <c r="T86" s="86"/>
      <c r="U86" s="29"/>
      <c r="V86" s="56"/>
      <c r="W86" s="35"/>
      <c r="X86" s="102"/>
      <c r="Y86" s="98"/>
    </row>
    <row r="87" spans="2:25" s="23" customFormat="1" ht="228" customHeight="1" x14ac:dyDescent="0.45">
      <c r="B87" s="70" t="s">
        <v>25</v>
      </c>
      <c r="C87" s="59" t="s">
        <v>88</v>
      </c>
      <c r="D87" s="62" t="s">
        <v>114</v>
      </c>
      <c r="E87" s="18" t="s">
        <v>133</v>
      </c>
      <c r="F87" s="77" t="s">
        <v>76</v>
      </c>
      <c r="G87" s="27" t="s">
        <v>317</v>
      </c>
      <c r="H87" s="27" t="s">
        <v>323</v>
      </c>
      <c r="I87" s="27" t="s">
        <v>324</v>
      </c>
      <c r="J87" s="58" t="s">
        <v>345</v>
      </c>
      <c r="K87" s="58" t="s">
        <v>345</v>
      </c>
      <c r="L87" s="58" t="s">
        <v>345</v>
      </c>
      <c r="M87" s="45"/>
      <c r="N87" s="56"/>
      <c r="O87" s="29"/>
      <c r="P87" s="25"/>
      <c r="Q87" s="46"/>
      <c r="R87" s="29"/>
      <c r="S87" s="25"/>
      <c r="T87" s="35"/>
      <c r="U87" s="29"/>
      <c r="V87" s="26"/>
      <c r="W87" s="35"/>
      <c r="X87" s="102"/>
      <c r="Y87" s="98"/>
    </row>
    <row r="88" spans="2:25" s="23" customFormat="1" ht="228" customHeight="1" x14ac:dyDescent="0.45">
      <c r="B88" s="70" t="s">
        <v>25</v>
      </c>
      <c r="C88" s="59" t="s">
        <v>88</v>
      </c>
      <c r="D88" s="62" t="s">
        <v>114</v>
      </c>
      <c r="E88" s="18" t="s">
        <v>133</v>
      </c>
      <c r="F88" s="77" t="s">
        <v>76</v>
      </c>
      <c r="G88" s="27" t="s">
        <v>318</v>
      </c>
      <c r="H88" s="27" t="s">
        <v>325</v>
      </c>
      <c r="I88" s="27" t="s">
        <v>131</v>
      </c>
      <c r="J88" s="130">
        <v>0.97</v>
      </c>
      <c r="K88" s="130">
        <v>0.99</v>
      </c>
      <c r="L88" s="130">
        <v>1</v>
      </c>
      <c r="M88" s="79"/>
      <c r="N88" s="45"/>
      <c r="O88" s="86"/>
      <c r="P88" s="44"/>
      <c r="Q88" s="46"/>
      <c r="R88" s="29"/>
      <c r="S88" s="79"/>
      <c r="T88" s="86"/>
      <c r="U88" s="29"/>
      <c r="V88" s="79"/>
      <c r="W88" s="35"/>
      <c r="X88" s="102"/>
      <c r="Y88" s="98"/>
    </row>
    <row r="89" spans="2:25" s="23" customFormat="1" ht="228" customHeight="1" x14ac:dyDescent="0.45">
      <c r="B89" s="70" t="s">
        <v>25</v>
      </c>
      <c r="C89" s="59" t="s">
        <v>88</v>
      </c>
      <c r="D89" s="62" t="s">
        <v>114</v>
      </c>
      <c r="E89" s="18" t="s">
        <v>133</v>
      </c>
      <c r="F89" s="77" t="s">
        <v>76</v>
      </c>
      <c r="G89" s="27" t="s">
        <v>319</v>
      </c>
      <c r="H89" s="27" t="s">
        <v>132</v>
      </c>
      <c r="I89" s="27" t="s">
        <v>326</v>
      </c>
      <c r="J89" s="130">
        <v>0.94</v>
      </c>
      <c r="K89" s="131">
        <v>0.95</v>
      </c>
      <c r="L89" s="131">
        <v>1</v>
      </c>
      <c r="M89" s="109"/>
      <c r="N89" s="110"/>
      <c r="O89" s="108"/>
      <c r="P89" s="107"/>
      <c r="Q89" s="111"/>
      <c r="R89" s="112"/>
      <c r="S89" s="109"/>
      <c r="T89" s="108"/>
      <c r="U89" s="112"/>
      <c r="V89" s="109"/>
      <c r="W89" s="113"/>
      <c r="X89" s="114"/>
      <c r="Y89" s="115"/>
    </row>
    <row r="90" spans="2:25" s="23" customFormat="1" ht="228" customHeight="1" thickBot="1" x14ac:dyDescent="0.5">
      <c r="B90" s="71" t="s">
        <v>25</v>
      </c>
      <c r="C90" s="72" t="s">
        <v>88</v>
      </c>
      <c r="D90" s="73" t="s">
        <v>114</v>
      </c>
      <c r="E90" s="60" t="s">
        <v>133</v>
      </c>
      <c r="F90" s="93" t="s">
        <v>76</v>
      </c>
      <c r="G90" s="27" t="s">
        <v>320</v>
      </c>
      <c r="H90" s="27" t="s">
        <v>327</v>
      </c>
      <c r="I90" s="27" t="s">
        <v>328</v>
      </c>
      <c r="J90" s="58" t="s">
        <v>345</v>
      </c>
      <c r="K90" s="58" t="s">
        <v>345</v>
      </c>
      <c r="L90" s="58" t="s">
        <v>345</v>
      </c>
      <c r="M90" s="94"/>
      <c r="N90" s="95"/>
      <c r="O90" s="61"/>
      <c r="P90" s="94"/>
      <c r="Q90" s="74"/>
      <c r="R90" s="61"/>
      <c r="S90" s="96"/>
      <c r="T90" s="95"/>
      <c r="U90" s="61"/>
      <c r="V90" s="96"/>
      <c r="W90" s="75"/>
      <c r="X90" s="103"/>
      <c r="Y90" s="99"/>
    </row>
    <row r="91" spans="2:25" ht="91.5" customHeight="1" thickBot="1" x14ac:dyDescent="0.4">
      <c r="J91" s="117" t="s">
        <v>49</v>
      </c>
      <c r="K91" s="118"/>
      <c r="L91" s="4">
        <f>AVERAGE(L8:L90)</f>
        <v>0.90137984754570066</v>
      </c>
      <c r="M91" s="117" t="s">
        <v>50</v>
      </c>
      <c r="N91" s="118"/>
      <c r="O91" s="4" t="e">
        <f>AVERAGE(O8:O85)</f>
        <v>#DIV/0!</v>
      </c>
      <c r="P91" s="119" t="s">
        <v>51</v>
      </c>
      <c r="Q91" s="120"/>
      <c r="R91" s="5" t="e">
        <f>AVERAGE(R8:R85)</f>
        <v>#DIV/0!</v>
      </c>
      <c r="S91" s="117" t="s">
        <v>52</v>
      </c>
      <c r="T91" s="118"/>
      <c r="U91" s="4" t="e">
        <f>AVERAGE(U8:U85)</f>
        <v>#DIV/0!</v>
      </c>
      <c r="V91" s="117" t="s">
        <v>53</v>
      </c>
      <c r="W91" s="118"/>
      <c r="X91" s="4" t="e">
        <f>AVERAGE(X8:X85)</f>
        <v>#DIV/0!</v>
      </c>
      <c r="Y91" s="6"/>
    </row>
    <row r="92" spans="2:25" hidden="1" x14ac:dyDescent="0.35">
      <c r="J92" s="7"/>
      <c r="K92" s="7"/>
      <c r="L92" s="7"/>
      <c r="M92" s="7"/>
      <c r="N92" s="7"/>
      <c r="O92" s="7"/>
      <c r="P92" s="7"/>
      <c r="Q92" s="7"/>
      <c r="R92" s="7"/>
      <c r="S92" s="7"/>
      <c r="T92" s="7"/>
      <c r="U92" s="7"/>
      <c r="V92" s="7"/>
      <c r="W92" s="7"/>
      <c r="X92" s="7"/>
      <c r="Y92" s="7"/>
    </row>
    <row r="93" spans="2:25" ht="243" hidden="1" customHeight="1" x14ac:dyDescent="0.35">
      <c r="J93" s="7"/>
      <c r="K93" s="7"/>
      <c r="L93" s="7"/>
      <c r="M93" s="7"/>
      <c r="N93" s="7"/>
      <c r="O93" s="7"/>
      <c r="P93" s="7"/>
      <c r="Q93" s="7"/>
      <c r="R93" s="7"/>
      <c r="S93" s="7"/>
      <c r="T93" s="7"/>
      <c r="U93" s="7"/>
      <c r="V93" s="7"/>
      <c r="W93" s="7"/>
      <c r="X93" s="7"/>
      <c r="Y93" s="7"/>
    </row>
    <row r="94" spans="2:25" hidden="1" x14ac:dyDescent="0.35">
      <c r="J94" s="7"/>
      <c r="K94" s="7"/>
      <c r="L94" s="7"/>
      <c r="M94" s="7"/>
      <c r="N94" s="7"/>
      <c r="O94" s="7"/>
      <c r="P94" s="7"/>
      <c r="Q94" s="7"/>
      <c r="R94" s="7"/>
      <c r="S94" s="7"/>
      <c r="T94" s="7"/>
      <c r="U94" s="7"/>
      <c r="V94" s="7"/>
      <c r="W94" s="7"/>
      <c r="X94" s="7"/>
      <c r="Y94" s="7"/>
    </row>
    <row r="95" spans="2:25" hidden="1" x14ac:dyDescent="0.35">
      <c r="J95" s="8"/>
      <c r="K95" s="8"/>
      <c r="L95" s="8"/>
      <c r="M95" s="8"/>
      <c r="N95" s="8"/>
      <c r="O95" s="8"/>
      <c r="P95" s="8"/>
      <c r="Q95" s="8"/>
      <c r="R95" s="8"/>
      <c r="S95" s="8"/>
      <c r="T95" s="8"/>
      <c r="U95" s="8"/>
      <c r="V95" s="8"/>
      <c r="W95" s="8"/>
      <c r="X95" s="8"/>
      <c r="Y95" s="8"/>
    </row>
    <row r="96" spans="2:25" hidden="1" x14ac:dyDescent="0.35">
      <c r="J96" s="11"/>
      <c r="K96" s="11"/>
      <c r="L96" s="12"/>
      <c r="M96" s="11"/>
      <c r="N96" s="11"/>
      <c r="O96" s="11"/>
      <c r="P96" s="11"/>
      <c r="Q96" s="11"/>
      <c r="R96" s="11"/>
      <c r="S96" s="11"/>
      <c r="T96" s="11"/>
      <c r="U96" s="11"/>
      <c r="V96" s="11"/>
      <c r="W96" s="11"/>
      <c r="X96" s="11"/>
      <c r="Y96" s="9"/>
    </row>
    <row r="97" spans="2:25" hidden="1" x14ac:dyDescent="0.35">
      <c r="J97" s="11"/>
      <c r="K97" s="11"/>
      <c r="L97" s="12"/>
      <c r="M97" s="11"/>
      <c r="N97" s="11"/>
      <c r="O97" s="11"/>
      <c r="P97" s="11"/>
      <c r="Q97" s="11"/>
      <c r="R97" s="11"/>
      <c r="S97" s="11"/>
      <c r="T97" s="11"/>
      <c r="U97" s="11"/>
      <c r="V97" s="11"/>
      <c r="W97" s="11"/>
      <c r="X97" s="11"/>
      <c r="Y97" s="9"/>
    </row>
    <row r="98" spans="2:25" hidden="1" x14ac:dyDescent="0.35">
      <c r="J98" s="11"/>
      <c r="K98" s="11"/>
      <c r="L98" s="12"/>
      <c r="M98" s="11"/>
      <c r="N98" s="11"/>
      <c r="O98" s="11"/>
      <c r="P98" s="11"/>
      <c r="Q98" s="11"/>
      <c r="R98" s="11"/>
      <c r="S98" s="11"/>
      <c r="T98" s="11"/>
      <c r="U98" s="11"/>
      <c r="V98" s="11"/>
      <c r="W98" s="11"/>
      <c r="X98" s="11"/>
      <c r="Y98" s="9"/>
    </row>
    <row r="99" spans="2:25" hidden="1" x14ac:dyDescent="0.35">
      <c r="J99" s="11"/>
      <c r="K99" s="11"/>
      <c r="L99" s="12"/>
      <c r="M99" s="11"/>
      <c r="N99" s="11"/>
      <c r="O99" s="11"/>
      <c r="P99" s="11"/>
      <c r="Q99" s="11"/>
      <c r="R99" s="11"/>
      <c r="S99" s="11"/>
      <c r="T99" s="11"/>
      <c r="U99" s="11"/>
      <c r="V99" s="11"/>
      <c r="W99" s="11"/>
      <c r="X99" s="11"/>
      <c r="Y99" s="9"/>
    </row>
    <row r="100" spans="2:25" hidden="1" x14ac:dyDescent="0.35">
      <c r="J100" s="11"/>
      <c r="K100" s="11"/>
      <c r="L100" s="12"/>
      <c r="M100" s="11"/>
      <c r="N100" s="11"/>
      <c r="O100" s="11"/>
      <c r="P100" s="11"/>
      <c r="Q100" s="11"/>
      <c r="R100" s="11"/>
      <c r="S100" s="11"/>
      <c r="T100" s="11"/>
      <c r="U100" s="11"/>
      <c r="V100" s="11"/>
      <c r="W100" s="11"/>
      <c r="X100" s="11"/>
      <c r="Y100" s="9"/>
    </row>
    <row r="101" spans="2:25" hidden="1" x14ac:dyDescent="0.35">
      <c r="B101" s="16"/>
      <c r="C101" s="1"/>
      <c r="D101" s="1"/>
      <c r="E101" s="1"/>
      <c r="F101" s="14"/>
      <c r="G101" s="1"/>
      <c r="I101" s="1"/>
      <c r="J101" s="11"/>
      <c r="K101" s="11"/>
      <c r="L101" s="12"/>
      <c r="M101" s="11"/>
      <c r="N101" s="11"/>
      <c r="O101" s="11"/>
      <c r="P101" s="11"/>
      <c r="Q101" s="11"/>
      <c r="R101" s="11"/>
      <c r="S101" s="11"/>
      <c r="T101" s="11"/>
      <c r="U101" s="11"/>
      <c r="V101" s="11"/>
      <c r="W101" s="11"/>
      <c r="X101" s="11"/>
      <c r="Y101" s="9"/>
    </row>
    <row r="102" spans="2:25" hidden="1" x14ac:dyDescent="0.35">
      <c r="B102" s="16"/>
      <c r="C102" s="1"/>
      <c r="D102" s="1"/>
      <c r="E102" s="1"/>
      <c r="F102" s="14"/>
      <c r="G102" s="1"/>
      <c r="I102" s="1"/>
      <c r="J102" s="11"/>
      <c r="K102" s="11"/>
      <c r="L102" s="12"/>
      <c r="M102" s="11"/>
      <c r="N102" s="11"/>
      <c r="O102" s="11"/>
      <c r="P102" s="11"/>
      <c r="Q102" s="11"/>
      <c r="R102" s="11"/>
      <c r="S102" s="11"/>
      <c r="T102" s="11"/>
      <c r="U102" s="11"/>
      <c r="V102" s="11"/>
      <c r="W102" s="11"/>
      <c r="X102" s="11"/>
      <c r="Y102" s="9"/>
    </row>
    <row r="103" spans="2:25" hidden="1" x14ac:dyDescent="0.35">
      <c r="B103" s="16"/>
      <c r="C103" s="1"/>
      <c r="D103" s="1"/>
      <c r="E103" s="1"/>
      <c r="F103" s="14"/>
      <c r="G103" s="1"/>
      <c r="I103" s="1"/>
      <c r="J103" s="11"/>
      <c r="K103" s="11"/>
      <c r="L103" s="12"/>
      <c r="M103" s="11"/>
      <c r="N103" s="11"/>
      <c r="O103" s="11"/>
      <c r="P103" s="11"/>
      <c r="Q103" s="11"/>
      <c r="R103" s="11"/>
      <c r="S103" s="11"/>
      <c r="T103" s="11"/>
      <c r="U103" s="11"/>
      <c r="V103" s="11"/>
      <c r="W103" s="11"/>
      <c r="X103" s="11"/>
      <c r="Y103" s="9"/>
    </row>
    <row r="104" spans="2:25" hidden="1" x14ac:dyDescent="0.35">
      <c r="B104" s="16"/>
      <c r="C104" s="1"/>
      <c r="D104" s="1"/>
      <c r="E104" s="1"/>
      <c r="F104" s="14"/>
      <c r="G104" s="1"/>
      <c r="I104" s="1"/>
      <c r="J104" s="11"/>
      <c r="K104" s="11"/>
      <c r="L104" s="12"/>
      <c r="M104" s="11"/>
      <c r="N104" s="11"/>
      <c r="O104" s="11"/>
      <c r="P104" s="11"/>
      <c r="Q104" s="11"/>
      <c r="R104" s="11"/>
      <c r="S104" s="11"/>
      <c r="T104" s="11"/>
      <c r="U104" s="11"/>
      <c r="V104" s="11"/>
      <c r="W104" s="11"/>
      <c r="X104" s="11"/>
      <c r="Y104" s="9"/>
    </row>
    <row r="105" spans="2:25" hidden="1" x14ac:dyDescent="0.35">
      <c r="B105" s="16"/>
      <c r="C105" s="1"/>
      <c r="D105" s="1"/>
      <c r="E105" s="1"/>
      <c r="F105" s="14"/>
      <c r="G105" s="1"/>
      <c r="I105" s="1"/>
      <c r="J105" s="11"/>
      <c r="K105" s="11"/>
      <c r="L105" s="12"/>
      <c r="M105" s="11"/>
      <c r="N105" s="11"/>
      <c r="O105" s="11"/>
      <c r="P105" s="11"/>
      <c r="Q105" s="11"/>
      <c r="R105" s="11"/>
      <c r="S105" s="11"/>
      <c r="T105" s="11"/>
      <c r="U105" s="11"/>
      <c r="V105" s="11"/>
      <c r="W105" s="11"/>
      <c r="X105" s="11"/>
      <c r="Y105" s="9"/>
    </row>
    <row r="106" spans="2:25" hidden="1" x14ac:dyDescent="0.35">
      <c r="B106" s="16"/>
      <c r="C106" s="1"/>
      <c r="D106" s="1"/>
      <c r="E106" s="1"/>
      <c r="F106" s="14"/>
      <c r="G106" s="1"/>
      <c r="I106" s="1"/>
      <c r="J106" s="11"/>
      <c r="K106" s="11"/>
      <c r="L106" s="12"/>
      <c r="M106" s="11"/>
      <c r="N106" s="11"/>
      <c r="O106" s="11"/>
      <c r="P106" s="11"/>
      <c r="Q106" s="11"/>
      <c r="R106" s="11"/>
      <c r="S106" s="11"/>
      <c r="T106" s="11"/>
      <c r="U106" s="11"/>
      <c r="V106" s="11"/>
      <c r="W106" s="11"/>
      <c r="X106" s="11"/>
      <c r="Y106" s="9"/>
    </row>
    <row r="107" spans="2:25" hidden="1" x14ac:dyDescent="0.35">
      <c r="B107" s="16"/>
      <c r="C107" s="1"/>
      <c r="D107" s="1"/>
      <c r="E107" s="1"/>
      <c r="F107" s="14"/>
      <c r="G107" s="1"/>
      <c r="I107" s="1"/>
      <c r="J107" s="11"/>
      <c r="K107" s="11"/>
      <c r="L107" s="12"/>
      <c r="M107" s="11"/>
      <c r="N107" s="11"/>
      <c r="O107" s="11"/>
      <c r="P107" s="11"/>
      <c r="Q107" s="11"/>
      <c r="R107" s="11"/>
      <c r="S107" s="11"/>
      <c r="T107" s="11"/>
      <c r="U107" s="11"/>
      <c r="V107" s="11"/>
      <c r="W107" s="11"/>
      <c r="X107" s="11"/>
      <c r="Y107" s="9"/>
    </row>
    <row r="108" spans="2:25" hidden="1" x14ac:dyDescent="0.35">
      <c r="B108" s="16"/>
      <c r="C108" s="1"/>
      <c r="D108" s="1"/>
      <c r="E108" s="1"/>
      <c r="F108" s="14"/>
      <c r="G108" s="1"/>
      <c r="I108" s="1"/>
      <c r="J108" s="11"/>
      <c r="K108" s="11"/>
      <c r="L108" s="12"/>
      <c r="M108" s="11"/>
      <c r="N108" s="11"/>
      <c r="O108" s="11"/>
      <c r="P108" s="11"/>
      <c r="Q108" s="11"/>
      <c r="R108" s="11"/>
      <c r="S108" s="11"/>
      <c r="T108" s="11"/>
      <c r="U108" s="11"/>
      <c r="V108" s="11"/>
      <c r="W108" s="11"/>
      <c r="X108" s="11"/>
      <c r="Y108" s="9"/>
    </row>
    <row r="109" spans="2:25" hidden="1" x14ac:dyDescent="0.35">
      <c r="B109" s="16"/>
      <c r="C109" s="1"/>
      <c r="D109" s="1"/>
      <c r="E109" s="1"/>
      <c r="F109" s="14"/>
      <c r="G109" s="1"/>
      <c r="I109" s="1"/>
      <c r="J109" s="11"/>
      <c r="K109" s="11"/>
      <c r="L109" s="12"/>
      <c r="M109" s="11"/>
      <c r="N109" s="11"/>
      <c r="O109" s="11"/>
      <c r="P109" s="11"/>
      <c r="Q109" s="11"/>
      <c r="R109" s="11"/>
      <c r="S109" s="11"/>
      <c r="T109" s="11"/>
      <c r="U109" s="11"/>
      <c r="V109" s="11"/>
      <c r="W109" s="11"/>
      <c r="X109" s="11"/>
      <c r="Y109" s="9"/>
    </row>
    <row r="110" spans="2:25" hidden="1" x14ac:dyDescent="0.35">
      <c r="B110" s="16"/>
      <c r="C110" s="1"/>
      <c r="D110" s="1"/>
      <c r="E110" s="1"/>
      <c r="F110" s="14"/>
      <c r="G110" s="1"/>
      <c r="I110" s="1"/>
      <c r="J110" s="11"/>
      <c r="K110" s="11"/>
      <c r="L110" s="12"/>
      <c r="M110" s="11"/>
      <c r="N110" s="11"/>
      <c r="O110" s="11"/>
      <c r="P110" s="11"/>
      <c r="Q110" s="11"/>
      <c r="R110" s="11"/>
      <c r="S110" s="11"/>
      <c r="T110" s="11"/>
      <c r="U110" s="11"/>
      <c r="V110" s="11"/>
      <c r="W110" s="11"/>
      <c r="X110" s="11"/>
      <c r="Y110" s="9"/>
    </row>
    <row r="111" spans="2:25" hidden="1" x14ac:dyDescent="0.35">
      <c r="B111" s="16"/>
      <c r="C111" s="1"/>
      <c r="D111" s="1"/>
      <c r="E111" s="1"/>
      <c r="F111" s="14"/>
      <c r="G111" s="1"/>
      <c r="I111" s="1"/>
      <c r="J111" s="11"/>
      <c r="K111" s="11"/>
      <c r="L111" s="12"/>
      <c r="M111" s="11"/>
      <c r="N111" s="11"/>
      <c r="O111" s="11"/>
      <c r="P111" s="11"/>
      <c r="Q111" s="11"/>
      <c r="R111" s="11"/>
      <c r="S111" s="11"/>
      <c r="T111" s="11"/>
      <c r="U111" s="11"/>
      <c r="V111" s="11"/>
      <c r="W111" s="11"/>
      <c r="X111" s="11"/>
      <c r="Y111" s="9"/>
    </row>
    <row r="112" spans="2:25" hidden="1" x14ac:dyDescent="0.35">
      <c r="B112" s="16"/>
      <c r="C112" s="1"/>
      <c r="D112" s="1"/>
      <c r="E112" s="1"/>
      <c r="F112" s="14"/>
      <c r="G112" s="1"/>
      <c r="I112" s="1"/>
      <c r="J112" s="11"/>
      <c r="K112" s="11"/>
      <c r="L112" s="12"/>
      <c r="M112" s="11"/>
      <c r="N112" s="11"/>
      <c r="O112" s="11"/>
      <c r="P112" s="11"/>
      <c r="Q112" s="11"/>
      <c r="R112" s="11"/>
      <c r="S112" s="11"/>
      <c r="T112" s="11"/>
      <c r="U112" s="11"/>
      <c r="V112" s="11"/>
      <c r="W112" s="11"/>
      <c r="X112" s="11"/>
      <c r="Y112" s="9"/>
    </row>
    <row r="113" spans="2:25" hidden="1" x14ac:dyDescent="0.35">
      <c r="B113" s="16"/>
      <c r="C113" s="1"/>
      <c r="D113" s="1"/>
      <c r="E113" s="1"/>
      <c r="F113" s="14"/>
      <c r="G113" s="1"/>
      <c r="I113" s="1"/>
      <c r="J113" s="11"/>
      <c r="K113" s="11"/>
      <c r="L113" s="12"/>
      <c r="M113" s="11"/>
      <c r="N113" s="11"/>
      <c r="O113" s="11"/>
      <c r="P113" s="11"/>
      <c r="Q113" s="11"/>
      <c r="R113" s="11"/>
      <c r="S113" s="11"/>
      <c r="T113" s="11"/>
      <c r="U113" s="11"/>
      <c r="V113" s="11"/>
      <c r="W113" s="11"/>
      <c r="X113" s="11"/>
      <c r="Y113" s="9"/>
    </row>
    <row r="114" spans="2:25" hidden="1" x14ac:dyDescent="0.35">
      <c r="B114" s="16"/>
      <c r="C114" s="1"/>
      <c r="D114" s="1"/>
      <c r="E114" s="1"/>
      <c r="F114" s="14"/>
      <c r="G114" s="1"/>
      <c r="I114" s="1"/>
      <c r="J114" s="11"/>
      <c r="K114" s="11"/>
      <c r="L114" s="12"/>
      <c r="M114" s="11"/>
      <c r="N114" s="11"/>
      <c r="O114" s="11"/>
      <c r="P114" s="11"/>
      <c r="Q114" s="11"/>
      <c r="R114" s="11"/>
      <c r="S114" s="11"/>
      <c r="T114" s="11"/>
      <c r="U114" s="11"/>
      <c r="V114" s="11"/>
      <c r="W114" s="11"/>
      <c r="X114" s="11"/>
      <c r="Y114" s="9"/>
    </row>
    <row r="115" spans="2:25" hidden="1" x14ac:dyDescent="0.35">
      <c r="B115" s="16"/>
      <c r="C115" s="1"/>
      <c r="D115" s="1"/>
      <c r="E115" s="1"/>
      <c r="F115" s="14"/>
      <c r="G115" s="1"/>
      <c r="I115" s="1"/>
      <c r="J115" s="11"/>
      <c r="K115" s="11"/>
      <c r="L115" s="12"/>
      <c r="M115" s="11"/>
      <c r="N115" s="11"/>
      <c r="O115" s="11"/>
      <c r="P115" s="11"/>
      <c r="Q115" s="11"/>
      <c r="R115" s="11"/>
      <c r="S115" s="11"/>
      <c r="T115" s="11"/>
      <c r="U115" s="11"/>
      <c r="V115" s="11"/>
      <c r="W115" s="11"/>
      <c r="X115" s="11"/>
      <c r="Y115" s="9"/>
    </row>
    <row r="116" spans="2:25" hidden="1" x14ac:dyDescent="0.35">
      <c r="B116" s="16"/>
      <c r="C116" s="1"/>
      <c r="D116" s="1"/>
      <c r="E116" s="1"/>
      <c r="F116" s="14"/>
      <c r="G116" s="1"/>
      <c r="I116" s="1"/>
      <c r="J116" s="11"/>
      <c r="K116" s="11"/>
      <c r="L116" s="12"/>
      <c r="M116" s="11"/>
      <c r="N116" s="11"/>
      <c r="O116" s="11"/>
      <c r="P116" s="11"/>
      <c r="Q116" s="11"/>
      <c r="R116" s="11"/>
      <c r="S116" s="11"/>
      <c r="T116" s="11"/>
      <c r="U116" s="11"/>
      <c r="V116" s="11"/>
      <c r="W116" s="11"/>
      <c r="X116" s="11"/>
      <c r="Y116" s="9"/>
    </row>
    <row r="117" spans="2:25" hidden="1" x14ac:dyDescent="0.35">
      <c r="B117" s="16"/>
      <c r="C117" s="1"/>
      <c r="D117" s="1"/>
      <c r="E117" s="1"/>
      <c r="F117" s="14"/>
      <c r="G117" s="1"/>
      <c r="I117" s="1"/>
      <c r="J117" s="11"/>
      <c r="K117" s="11"/>
      <c r="L117" s="12"/>
      <c r="M117" s="11"/>
      <c r="N117" s="11"/>
      <c r="O117" s="11"/>
      <c r="P117" s="11"/>
      <c r="Q117" s="11"/>
      <c r="R117" s="11"/>
      <c r="S117" s="11"/>
      <c r="T117" s="11"/>
      <c r="U117" s="11"/>
      <c r="V117" s="11"/>
      <c r="W117" s="11"/>
      <c r="X117" s="11"/>
      <c r="Y117" s="9"/>
    </row>
    <row r="118" spans="2:25" hidden="1" x14ac:dyDescent="0.35">
      <c r="B118" s="16"/>
      <c r="C118" s="1"/>
      <c r="D118" s="1"/>
      <c r="E118" s="1"/>
      <c r="F118" s="14"/>
      <c r="G118" s="1"/>
      <c r="I118" s="1"/>
      <c r="J118" s="11"/>
      <c r="K118" s="11"/>
      <c r="L118" s="12"/>
      <c r="M118" s="11"/>
      <c r="N118" s="11"/>
      <c r="O118" s="11"/>
      <c r="P118" s="11"/>
      <c r="Q118" s="11"/>
      <c r="R118" s="11"/>
      <c r="S118" s="11"/>
      <c r="T118" s="11"/>
      <c r="U118" s="11"/>
      <c r="V118" s="11"/>
      <c r="W118" s="11"/>
      <c r="X118" s="11"/>
      <c r="Y118" s="9"/>
    </row>
    <row r="119" spans="2:25" hidden="1" x14ac:dyDescent="0.35">
      <c r="B119" s="16"/>
      <c r="C119" s="1"/>
      <c r="D119" s="1"/>
      <c r="E119" s="1"/>
      <c r="F119" s="14"/>
      <c r="G119" s="1"/>
      <c r="I119" s="1"/>
      <c r="J119" s="11"/>
      <c r="K119" s="11"/>
      <c r="L119" s="12"/>
      <c r="M119" s="11"/>
      <c r="N119" s="11"/>
      <c r="O119" s="11"/>
      <c r="P119" s="11"/>
      <c r="Q119" s="11"/>
      <c r="R119" s="11"/>
      <c r="S119" s="11"/>
      <c r="T119" s="11"/>
      <c r="U119" s="11"/>
      <c r="V119" s="11"/>
      <c r="W119" s="11"/>
      <c r="X119" s="11"/>
      <c r="Y119" s="9"/>
    </row>
    <row r="120" spans="2:25" hidden="1" x14ac:dyDescent="0.35">
      <c r="B120" s="16"/>
      <c r="C120" s="1"/>
      <c r="D120" s="1"/>
      <c r="E120" s="1"/>
      <c r="F120" s="14"/>
      <c r="G120" s="1"/>
      <c r="I120" s="1"/>
      <c r="J120" s="11"/>
      <c r="K120" s="11"/>
      <c r="L120" s="12"/>
      <c r="M120" s="11"/>
      <c r="N120" s="11"/>
      <c r="O120" s="11"/>
      <c r="P120" s="11"/>
      <c r="Q120" s="11"/>
      <c r="R120" s="11"/>
      <c r="S120" s="11"/>
      <c r="T120" s="11"/>
      <c r="U120" s="11"/>
      <c r="V120" s="11"/>
      <c r="W120" s="11"/>
      <c r="X120" s="11"/>
      <c r="Y120" s="9"/>
    </row>
    <row r="121" spans="2:25" hidden="1" x14ac:dyDescent="0.35"/>
    <row r="122" spans="2:25" hidden="1" x14ac:dyDescent="0.35"/>
    <row r="123" spans="2:25" hidden="1" x14ac:dyDescent="0.35"/>
    <row r="124" spans="2:25" hidden="1" x14ac:dyDescent="0.35"/>
    <row r="125" spans="2:25" hidden="1" x14ac:dyDescent="0.35"/>
    <row r="126" spans="2:25" hidden="1" x14ac:dyDescent="0.35"/>
    <row r="127" spans="2:25" hidden="1" x14ac:dyDescent="0.35"/>
    <row r="128" spans="2:25"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hidden="1" x14ac:dyDescent="0.35"/>
    <row r="450" hidden="1" x14ac:dyDescent="0.35"/>
    <row r="451" hidden="1" x14ac:dyDescent="0.35"/>
    <row r="452" hidden="1" x14ac:dyDescent="0.35"/>
    <row r="453" hidden="1" x14ac:dyDescent="0.35"/>
    <row r="454" hidden="1" x14ac:dyDescent="0.35"/>
    <row r="455" hidden="1" x14ac:dyDescent="0.35"/>
    <row r="456" hidden="1" x14ac:dyDescent="0.35"/>
    <row r="457" hidden="1" x14ac:dyDescent="0.35"/>
    <row r="458" hidden="1" x14ac:dyDescent="0.35"/>
    <row r="459" hidden="1" x14ac:dyDescent="0.35"/>
    <row r="460" hidden="1" x14ac:dyDescent="0.35"/>
    <row r="461" hidden="1" x14ac:dyDescent="0.35"/>
    <row r="462" hidden="1" x14ac:dyDescent="0.35"/>
    <row r="463" hidden="1" x14ac:dyDescent="0.35"/>
    <row r="464" hidden="1" x14ac:dyDescent="0.35"/>
    <row r="465" spans="2:25" hidden="1" x14ac:dyDescent="0.35"/>
    <row r="466" spans="2:25" hidden="1" x14ac:dyDescent="0.35"/>
    <row r="467" spans="2:25" hidden="1" x14ac:dyDescent="0.35"/>
    <row r="468" spans="2:25" hidden="1" x14ac:dyDescent="0.35"/>
    <row r="469" spans="2:25" hidden="1" x14ac:dyDescent="0.35"/>
    <row r="470" spans="2:25" hidden="1" x14ac:dyDescent="0.35"/>
    <row r="471" spans="2:25" hidden="1" x14ac:dyDescent="0.35"/>
    <row r="472" spans="2:25" hidden="1" x14ac:dyDescent="0.35"/>
    <row r="473" spans="2:25" hidden="1" x14ac:dyDescent="0.35"/>
    <row r="474" spans="2:25" hidden="1" x14ac:dyDescent="0.35"/>
    <row r="475" spans="2:25" hidden="1" x14ac:dyDescent="0.35"/>
    <row r="476" spans="2:25" hidden="1" x14ac:dyDescent="0.35"/>
    <row r="477" spans="2:25" hidden="1" x14ac:dyDescent="0.35"/>
    <row r="478" spans="2:25" ht="18" hidden="1" customHeight="1" x14ac:dyDescent="0.35">
      <c r="B478" s="16"/>
      <c r="C478" s="1"/>
      <c r="D478" s="1"/>
      <c r="E478" s="1"/>
      <c r="F478" s="14"/>
      <c r="G478" s="1"/>
      <c r="I478" s="1"/>
      <c r="J478" s="14"/>
      <c r="K478" s="14"/>
      <c r="M478" s="14"/>
      <c r="N478" s="14"/>
      <c r="O478" s="14"/>
      <c r="P478" s="14"/>
      <c r="Q478" s="14"/>
      <c r="R478" s="14"/>
      <c r="S478" s="14"/>
      <c r="T478" s="14"/>
      <c r="U478" s="14"/>
      <c r="V478" s="14"/>
      <c r="W478" s="14"/>
      <c r="X478" s="14"/>
      <c r="Y478" s="1"/>
    </row>
    <row r="479" spans="2:25" hidden="1" x14ac:dyDescent="0.35"/>
    <row r="480" spans="2:25" hidden="1" x14ac:dyDescent="0.35"/>
    <row r="481" spans="2:25" hidden="1" x14ac:dyDescent="0.35"/>
    <row r="482" spans="2:25" hidden="1" x14ac:dyDescent="0.35"/>
    <row r="483" spans="2:25" hidden="1" x14ac:dyDescent="0.35"/>
    <row r="484" spans="2:25" hidden="1" x14ac:dyDescent="0.35"/>
    <row r="485" spans="2:25" hidden="1" x14ac:dyDescent="0.35"/>
    <row r="486" spans="2:25" hidden="1" x14ac:dyDescent="0.35"/>
    <row r="487" spans="2:25" hidden="1" x14ac:dyDescent="0.35"/>
    <row r="488" spans="2:25" hidden="1" x14ac:dyDescent="0.35"/>
    <row r="489" spans="2:25" ht="18" hidden="1" customHeight="1" x14ac:dyDescent="0.35">
      <c r="B489" s="16"/>
      <c r="C489" s="1"/>
      <c r="D489" s="1"/>
      <c r="E489" s="1"/>
      <c r="F489" s="14"/>
      <c r="G489" s="1"/>
      <c r="I489" s="1"/>
      <c r="J489" s="14"/>
      <c r="K489" s="14"/>
      <c r="M489" s="14"/>
      <c r="N489" s="14"/>
      <c r="O489" s="14"/>
      <c r="P489" s="14"/>
      <c r="Q489" s="14"/>
      <c r="R489" s="14"/>
      <c r="S489" s="14"/>
      <c r="T489" s="14"/>
      <c r="U489" s="14"/>
      <c r="V489" s="14"/>
      <c r="W489" s="14"/>
      <c r="X489" s="14"/>
      <c r="Y489" s="1"/>
    </row>
    <row r="490" spans="2:25" hidden="1" x14ac:dyDescent="0.35"/>
    <row r="491" spans="2:25" hidden="1" x14ac:dyDescent="0.35"/>
    <row r="492" spans="2:25" hidden="1" x14ac:dyDescent="0.35"/>
    <row r="493" spans="2:25" hidden="1" x14ac:dyDescent="0.35"/>
    <row r="494" spans="2:25" hidden="1" x14ac:dyDescent="0.35"/>
    <row r="495" spans="2:25" hidden="1" x14ac:dyDescent="0.35"/>
    <row r="496" spans="2:25"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t="2.25" customHeight="1"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sheetData>
  <dataConsolidate/>
  <mergeCells count="14">
    <mergeCell ref="B1:Y1"/>
    <mergeCell ref="J6:L6"/>
    <mergeCell ref="M6:O6"/>
    <mergeCell ref="P6:R6"/>
    <mergeCell ref="S6:U6"/>
    <mergeCell ref="V6:X6"/>
    <mergeCell ref="B2:Y3"/>
    <mergeCell ref="B4:Y4"/>
    <mergeCell ref="J5:X5"/>
    <mergeCell ref="J91:K91"/>
    <mergeCell ref="M91:N91"/>
    <mergeCell ref="P91:Q91"/>
    <mergeCell ref="S91:T91"/>
    <mergeCell ref="V91:W91"/>
  </mergeCells>
  <conditionalFormatting sqref="L91">
    <cfRule type="colorScale" priority="9">
      <colorScale>
        <cfvo type="min"/>
        <cfvo type="max"/>
        <color rgb="FFFFEF9C"/>
        <color rgb="FF63BE7B"/>
      </colorScale>
    </cfRule>
  </conditionalFormatting>
  <conditionalFormatting sqref="O91">
    <cfRule type="colorScale" priority="7">
      <colorScale>
        <cfvo type="min"/>
        <cfvo type="max"/>
        <color rgb="FFFFEF9C"/>
        <color rgb="FF63BE7B"/>
      </colorScale>
    </cfRule>
  </conditionalFormatting>
  <conditionalFormatting sqref="R91">
    <cfRule type="colorScale" priority="6">
      <colorScale>
        <cfvo type="min"/>
        <cfvo type="max"/>
        <color rgb="FFFFEF9C"/>
        <color rgb="FF63BE7B"/>
      </colorScale>
    </cfRule>
  </conditionalFormatting>
  <conditionalFormatting sqref="U91">
    <cfRule type="colorScale" priority="5">
      <colorScale>
        <cfvo type="min"/>
        <cfvo type="max"/>
        <color rgb="FFFFEF9C"/>
        <color rgb="FF63BE7B"/>
      </colorScale>
    </cfRule>
  </conditionalFormatting>
  <conditionalFormatting sqref="X91:Y91">
    <cfRule type="colorScale" priority="4">
      <colorScale>
        <cfvo type="min"/>
        <cfvo type="max"/>
        <color rgb="FFFFEF9C"/>
        <color rgb="FF63BE7B"/>
      </colorScale>
    </cfRule>
  </conditionalFormatting>
  <dataValidations count="3">
    <dataValidation type="whole" allowBlank="1" showInputMessage="1" showErrorMessage="1" sqref="B91:G65538" xr:uid="{00000000-0002-0000-0000-000000000000}">
      <formula1>1</formula1>
      <formula2>10</formula2>
    </dataValidation>
    <dataValidation type="list" allowBlank="1" showInputMessage="1" showErrorMessage="1" error="Escriba un texto " promptTitle="Cualquier contenido" sqref="F49:F52 F57:F61 F8:F45 F65:F89" xr:uid="{4EE8F3C9-CA0C-4C7E-B9B2-5E6753AD1F12}">
      <formula1>META02</formula1>
    </dataValidation>
    <dataValidation type="list" allowBlank="1" showInputMessage="1" showErrorMessage="1" sqref="F90 F46:F48 F53:F56 F62:F64" xr:uid="{8B82109E-C351-4720-AF71-C1E18A446208}">
      <formula1>META02</formula1>
    </dataValidation>
  </dataValidations>
  <pageMargins left="0.7" right="0.7" top="0.75" bottom="0.75" header="0.3" footer="0.3"/>
  <pageSetup paperSize="9" scale="10" orientation="portrait" horizontalDpi="4294967293" r:id="rId1"/>
  <rowBreaks count="1" manualBreakCount="1">
    <brk id="90" min="1" max="24" man="1"/>
  </rowBreaks>
  <colBreaks count="1" manualBreakCount="1">
    <brk id="2"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12</v>
      </c>
    </row>
    <row r="3" spans="3:9" x14ac:dyDescent="0.25">
      <c r="C3" t="s">
        <v>15</v>
      </c>
      <c r="D3" t="s">
        <v>35</v>
      </c>
      <c r="E3" t="s">
        <v>54</v>
      </c>
      <c r="I3" t="s">
        <v>65</v>
      </c>
    </row>
    <row r="4" spans="3:9" x14ac:dyDescent="0.25">
      <c r="C4" t="s">
        <v>16</v>
      </c>
      <c r="D4" t="s">
        <v>36</v>
      </c>
      <c r="E4" t="s">
        <v>55</v>
      </c>
      <c r="I4" t="s">
        <v>20</v>
      </c>
    </row>
    <row r="5" spans="3:9" x14ac:dyDescent="0.25">
      <c r="C5" t="s">
        <v>34</v>
      </c>
      <c r="D5" t="s">
        <v>37</v>
      </c>
      <c r="E5" t="s">
        <v>56</v>
      </c>
      <c r="I5" t="s">
        <v>66</v>
      </c>
    </row>
    <row r="6" spans="3:9" x14ac:dyDescent="0.25">
      <c r="C6" t="s">
        <v>47</v>
      </c>
      <c r="D6" t="s">
        <v>38</v>
      </c>
      <c r="E6" t="s">
        <v>57</v>
      </c>
      <c r="I6" t="s">
        <v>66</v>
      </c>
    </row>
    <row r="7" spans="3:9" x14ac:dyDescent="0.25">
      <c r="D7" t="s">
        <v>39</v>
      </c>
      <c r="E7" t="s">
        <v>58</v>
      </c>
      <c r="I7" t="s">
        <v>66</v>
      </c>
    </row>
    <row r="8" spans="3:9" x14ac:dyDescent="0.25">
      <c r="D8" t="s">
        <v>40</v>
      </c>
      <c r="E8" t="s">
        <v>59</v>
      </c>
      <c r="I8" t="s">
        <v>66</v>
      </c>
    </row>
    <row r="9" spans="3:9" x14ac:dyDescent="0.25">
      <c r="D9" t="s">
        <v>41</v>
      </c>
      <c r="E9" t="s">
        <v>67</v>
      </c>
      <c r="I9" t="s">
        <v>66</v>
      </c>
    </row>
    <row r="10" spans="3:9" x14ac:dyDescent="0.25">
      <c r="D10" t="s">
        <v>42</v>
      </c>
      <c r="E10" t="s">
        <v>60</v>
      </c>
      <c r="I10" t="s">
        <v>66</v>
      </c>
    </row>
    <row r="11" spans="3:9" x14ac:dyDescent="0.25">
      <c r="D11" t="s">
        <v>43</v>
      </c>
      <c r="E11" t="s">
        <v>61</v>
      </c>
      <c r="I11" t="s">
        <v>30</v>
      </c>
    </row>
    <row r="12" spans="3:9" x14ac:dyDescent="0.25">
      <c r="D12" t="s">
        <v>44</v>
      </c>
      <c r="E12" t="s">
        <v>62</v>
      </c>
      <c r="I12" t="s">
        <v>68</v>
      </c>
    </row>
    <row r="13" spans="3:9" x14ac:dyDescent="0.25">
      <c r="D13" t="s">
        <v>45</v>
      </c>
      <c r="E13" t="s">
        <v>63</v>
      </c>
      <c r="I13" t="s">
        <v>48</v>
      </c>
    </row>
    <row r="14" spans="3:9" x14ac:dyDescent="0.25">
      <c r="D14" t="s">
        <v>46</v>
      </c>
      <c r="E14" t="s">
        <v>64</v>
      </c>
      <c r="I1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PEI 2020 SDG</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ANDRÉS MUÑOZ</cp:lastModifiedBy>
  <dcterms:created xsi:type="dcterms:W3CDTF">2018-02-08T20:59:08Z</dcterms:created>
  <dcterms:modified xsi:type="dcterms:W3CDTF">2020-06-18T19:17:33Z</dcterms:modified>
</cp:coreProperties>
</file>