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9"/>
  <workbookPr showInkAnnotation="0" defaultThemeVersion="124226"/>
  <mc:AlternateContent xmlns:mc="http://schemas.openxmlformats.org/markup-compatibility/2006">
    <mc:Choice Requires="x15">
      <x15ac:absPath xmlns:x15ac="http://schemas.microsoft.com/office/spreadsheetml/2010/11/ac" url="C:\Users\cabab\Downloads\"/>
    </mc:Choice>
  </mc:AlternateContent>
  <xr:revisionPtr revIDLastSave="1" documentId="13_ncr:1_{F19EE259-5265-415B-BB74-857F1287AE84}" xr6:coauthVersionLast="47" xr6:coauthVersionMax="47" xr10:uidLastSave="{EDF8E720-7308-4575-9EAF-7327117EBB36}"/>
  <bookViews>
    <workbookView xWindow="-120" yWindow="-120" windowWidth="29040" windowHeight="15720" xr2:uid="{00000000-000D-0000-FFFF-FFFF00000000}"/>
  </bookViews>
  <sheets>
    <sheet name="Formato" sheetId="4" r:id="rId1"/>
    <sheet name="Hoja1" sheetId="5" state="hidden" r:id="rId2"/>
  </sheets>
  <definedNames>
    <definedName name="_xlnm._FilterDatabase" localSheetId="0" hidden="1">Formato!$A$11:$DW$11</definedName>
    <definedName name="_xlnm.Print_Area" localSheetId="0">Formato!$A$1:$V$11</definedName>
    <definedName name="Excel_BuiltIn_Print_Titles_1">#REF!</definedName>
    <definedName name="_xlnm.Print_Titles" localSheetId="0">Formato!$1:$11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3" i="4" l="1"/>
  <c r="V12" i="4"/>
  <c r="V14" i="4" s="1"/>
  <c r="Q14" i="4"/>
  <c r="AI13" i="4"/>
  <c r="AJ13" i="4" s="1"/>
  <c r="AI12" i="4"/>
  <c r="AJ12" i="4" s="1"/>
  <c r="AD13" i="4"/>
  <c r="AF13" i="4" s="1"/>
  <c r="AD12" i="4"/>
  <c r="AF12" i="4" s="1"/>
  <c r="Y13" i="4"/>
  <c r="AA13" i="4" s="1"/>
  <c r="Y12" i="4"/>
  <c r="AA12" i="4" s="1"/>
  <c r="T13" i="4"/>
  <c r="T12" i="4"/>
  <c r="O13" i="4"/>
  <c r="O12" i="4"/>
  <c r="Q12" i="4" s="1"/>
  <c r="Q13" i="4"/>
  <c r="AJ1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B6" authorId="0" shapeId="0" xr:uid="{BA6F0767-61C7-4569-803C-6B814B8BCA46}">
      <text>
        <r>
          <rPr>
            <b/>
            <sz val="9"/>
            <color indexed="81"/>
            <rFont val="Tahoma"/>
            <family val="2"/>
          </rPr>
          <t>Escriba el nombre del plan objeto de formulación y seguimiento</t>
        </r>
      </text>
    </comment>
    <comment ref="B7" authorId="0" shapeId="0" xr:uid="{A956DD34-E401-4371-878C-97C75387CAF7}">
      <text>
        <r>
          <rPr>
            <b/>
            <sz val="9"/>
            <color indexed="81"/>
            <rFont val="Tahoma"/>
            <family val="2"/>
          </rPr>
          <t xml:space="preserve">Indique el año para el cual se formula el plan </t>
        </r>
      </text>
    </comment>
    <comment ref="AI10" authorId="0" shapeId="0" xr:uid="{EE2E317C-9539-4DD5-8FA0-07F862C11BE4}">
      <text>
        <r>
          <rPr>
            <b/>
            <sz val="9"/>
            <color indexed="81"/>
            <rFont val="Tahoma"/>
            <family val="2"/>
          </rPr>
          <t xml:space="preserve">Indique la magnitud ejecutada acumulada para la vigencia </t>
        </r>
      </text>
    </comment>
    <comment ref="AJ10" authorId="0" shapeId="0" xr:uid="{C76AE1C2-3CAD-4D09-B96F-D1D357FDE658}">
      <text>
        <r>
          <rPr>
            <b/>
            <sz val="9"/>
            <color indexed="81"/>
            <rFont val="Tahoma"/>
            <family val="2"/>
          </rPr>
          <t>Es el resultado porcentual de dividir el total ejecutado vs. el total programado. En caso de sobre ejecución, el resultado máximo es el 100%</t>
        </r>
      </text>
    </comment>
    <comment ref="A11" authorId="0" shapeId="0" xr:uid="{CD361512-7841-47A0-8DF9-A5A5063382A7}">
      <text>
        <r>
          <rPr>
            <b/>
            <sz val="9"/>
            <color indexed="81"/>
            <rFont val="Tahoma"/>
            <family val="2"/>
          </rPr>
          <t>Indique el número del objetivo estratégico establecido en el Plan Estratégico Institucional vigente</t>
        </r>
      </text>
    </comment>
    <comment ref="B11" authorId="0" shapeId="0" xr:uid="{171F11DE-6F97-44A9-AD78-BD20E5D861E7}">
      <text>
        <r>
          <rPr>
            <b/>
            <sz val="9"/>
            <color indexed="81"/>
            <rFont val="Tahoma"/>
            <family val="2"/>
          </rPr>
          <t>Escriba el objetivo estratégico tal como está establecido en el Plan Estratégico Institucional</t>
        </r>
      </text>
    </comment>
    <comment ref="C11" authorId="0" shapeId="0" xr:uid="{7AA96C04-2A73-466B-9B40-34816CD85B8D}">
      <text>
        <r>
          <rPr>
            <b/>
            <sz val="9"/>
            <color indexed="81"/>
            <rFont val="Tahoma"/>
            <family val="2"/>
          </rPr>
          <t xml:space="preserve">Indique el nombre del proceso asociado a la meta
</t>
        </r>
      </text>
    </comment>
    <comment ref="D11" authorId="0" shapeId="0" xr:uid="{122A3129-3365-4D19-8FEA-08E9A4FDF5F8}">
      <text>
        <r>
          <rPr>
            <b/>
            <sz val="9"/>
            <color indexed="81"/>
            <rFont val="Tahoma"/>
            <family val="2"/>
          </rPr>
          <t>Incluya el número de la meta de forma secuencial. Ej.: 1, 2, 3, etc</t>
        </r>
        <r>
          <rPr>
            <sz val="9"/>
            <color indexed="81"/>
            <rFont val="Tahoma"/>
            <family val="2"/>
          </rPr>
          <t xml:space="preserve">
</t>
        </r>
      </text>
    </comment>
    <comment ref="E11" authorId="0" shapeId="0" xr:uid="{CA9AE421-001C-4FF5-BEC7-BEEC56619805}">
      <text>
        <r>
          <rPr>
            <b/>
            <sz val="9"/>
            <color indexed="81"/>
            <rFont val="Tahoma"/>
            <family val="2"/>
          </rPr>
          <t>Redacte la meta iniciando con un verbo rector fuerte redactado en infinito, incluya la magnitud, unidad de medida y complemento (demás características de la meta). Ej. 
"Capacitar a 530 ciudadanos en materia de políticas públicas étnicas"</t>
        </r>
      </text>
    </comment>
    <comment ref="F11" authorId="0" shapeId="0" xr:uid="{9072712A-96E5-4985-BE7E-201AFB0B65AF}">
      <text>
        <r>
          <rPr>
            <b/>
            <sz val="9"/>
            <color indexed="81"/>
            <rFont val="Tahoma"/>
            <family val="2"/>
          </rPr>
          <t>Indique la fórmula que permite medir la meta propuesta, de acuerdo con su unidad de medida</t>
        </r>
      </text>
    </comment>
    <comment ref="G11" authorId="0" shapeId="0" xr:uid="{716F35E5-41B3-44AC-B278-01EB3F83EB0B}">
      <text>
        <r>
          <rPr>
            <b/>
            <sz val="9"/>
            <color indexed="81"/>
            <rFont val="Tahoma"/>
            <family val="2"/>
          </rPr>
          <t>Escriba el nombre de la dependencia o área responsable del cumplimiento de la meta, y si lo requiere, incluya además el nombre del grupo de trabajo. Ej. Dirección Administrativa - Grupo de Inventarios</t>
        </r>
      </text>
    </comment>
    <comment ref="H11" authorId="0" shapeId="0" xr:uid="{AA3C1962-5DB1-4D04-8355-DEF66CD0614B}">
      <text>
        <r>
          <rPr>
            <b/>
            <sz val="9"/>
            <color indexed="81"/>
            <rFont val="Tahoma"/>
            <family val="2"/>
          </rPr>
          <t xml:space="preserve">Seleccione el tipo de programación de la meta, de acuerdo con las programaciones trimestrales </t>
        </r>
      </text>
    </comment>
    <comment ref="I11" authorId="0" shapeId="0" xr:uid="{36C2066C-048F-4195-B5A2-92785CA17DE4}">
      <text>
        <r>
          <rPr>
            <b/>
            <sz val="9"/>
            <color indexed="81"/>
            <rFont val="Tahoma"/>
            <family val="2"/>
          </rPr>
          <t>Incluya la magnitud de la meta programada para el trimestre</t>
        </r>
        <r>
          <rPr>
            <sz val="9"/>
            <color indexed="81"/>
            <rFont val="Tahoma"/>
            <family val="2"/>
          </rPr>
          <t xml:space="preserve">
</t>
        </r>
      </text>
    </comment>
    <comment ref="J11" authorId="0" shapeId="0" xr:uid="{C0604069-9155-4C3A-B969-FBB62F6FF47B}">
      <text>
        <r>
          <rPr>
            <b/>
            <sz val="9"/>
            <color indexed="81"/>
            <rFont val="Tahoma"/>
            <family val="2"/>
          </rPr>
          <t>Incluya la magnitud de la meta programada para el trimestre</t>
        </r>
      </text>
    </comment>
    <comment ref="K11" authorId="0" shapeId="0" xr:uid="{F2FCFAAB-F844-453C-8067-275E2795A297}">
      <text>
        <r>
          <rPr>
            <b/>
            <sz val="9"/>
            <color indexed="81"/>
            <rFont val="Tahoma"/>
            <family val="2"/>
          </rPr>
          <t>Incluya la magnitud de la meta programada para el trimestre</t>
        </r>
      </text>
    </comment>
    <comment ref="L11" authorId="0" shapeId="0" xr:uid="{2A7CD760-7D1A-43FE-B2D3-E828C5DC4F41}">
      <text>
        <r>
          <rPr>
            <b/>
            <sz val="9"/>
            <color indexed="81"/>
            <rFont val="Tahoma"/>
            <family val="2"/>
          </rPr>
          <t>Incluya la magnitud de la meta programada para el trimestre</t>
        </r>
      </text>
    </comment>
    <comment ref="M11" authorId="0" shapeId="0" xr:uid="{2911FE22-5FE3-4449-940F-162D93F1F18C}">
      <text>
        <r>
          <rPr>
            <b/>
            <sz val="9"/>
            <color indexed="81"/>
            <rFont val="Tahoma"/>
            <family val="2"/>
          </rPr>
          <t>Incluya el total de la magnitud de la meta para la vigencia. Debe ser coherente con la redacción de la meta.</t>
        </r>
      </text>
    </comment>
    <comment ref="N11" authorId="0" shapeId="0" xr:uid="{190DBEAA-AF05-4FD8-BCEB-F7CD16EA85C0}">
      <text>
        <r>
          <rPr>
            <b/>
            <sz val="9"/>
            <color indexed="81"/>
            <rFont val="Tahoma"/>
            <family val="2"/>
          </rPr>
          <t>Escriba el nombre del entregable que demuestra el cumplimiento de la meta, el cual será presentado como evidencia durante su seguimiento</t>
        </r>
      </text>
    </comment>
    <comment ref="O11" authorId="0" shapeId="0" xr:uid="{6A940363-9ADC-4D33-8B41-5B40FC8833C7}">
      <text>
        <r>
          <rPr>
            <b/>
            <sz val="9"/>
            <color indexed="81"/>
            <rFont val="Tahoma"/>
            <family val="2"/>
          </rPr>
          <t xml:space="preserve">Indique la magnitud programada para el trimestre
</t>
        </r>
        <r>
          <rPr>
            <sz val="9"/>
            <color indexed="81"/>
            <rFont val="Tahoma"/>
            <family val="2"/>
          </rPr>
          <t xml:space="preserve">
</t>
        </r>
      </text>
    </comment>
    <comment ref="P11" authorId="0" shapeId="0" xr:uid="{8F6DE354-24E1-48ED-9528-11CDBDABAEA4}">
      <text>
        <r>
          <rPr>
            <b/>
            <sz val="9"/>
            <color indexed="81"/>
            <rFont val="Tahoma"/>
            <family val="2"/>
          </rPr>
          <t xml:space="preserve">Indique la magnitud ejecutada. Corresponde al resultado de medir el indicador de la meta
</t>
        </r>
      </text>
    </comment>
    <comment ref="Q11" authorId="0" shapeId="0" xr:uid="{FBC2D32A-12F6-4359-953A-BFDD3FD41B5A}">
      <text>
        <r>
          <rPr>
            <b/>
            <sz val="9"/>
            <color indexed="81"/>
            <rFont val="Tahoma"/>
            <family val="2"/>
          </rPr>
          <t>Es el resultado porcentual de dividir lo ejecutado vs. lo programado. En caso de sobre ejecución, el resultado máximo es el 100%</t>
        </r>
      </text>
    </comment>
    <comment ref="R11" authorId="0" shapeId="0" xr:uid="{B1EE8EA0-66ED-41EE-8FD0-E21BA0C8C26B}">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S11" authorId="0" shapeId="0" xr:uid="{D6D7ED86-9E4A-4C08-B7AC-23B034C6D70B}">
      <text>
        <r>
          <rPr>
            <b/>
            <sz val="9"/>
            <color indexed="81"/>
            <rFont val="Tahoma"/>
            <family val="2"/>
          </rPr>
          <t>Indicar el nombre concreto de la evidencia aportada para el periodo. Debe ser coherente con el Entregable (Columna N)</t>
        </r>
      </text>
    </comment>
    <comment ref="T11" authorId="0" shapeId="0" xr:uid="{83AB4182-C892-4003-B48E-084458D6AB00}">
      <text>
        <r>
          <rPr>
            <b/>
            <sz val="9"/>
            <color indexed="81"/>
            <rFont val="Tahoma"/>
            <family val="2"/>
          </rPr>
          <t xml:space="preserve">Indique la magnitud programada para el trimestre
</t>
        </r>
        <r>
          <rPr>
            <sz val="9"/>
            <color indexed="81"/>
            <rFont val="Tahoma"/>
            <family val="2"/>
          </rPr>
          <t xml:space="preserve">
</t>
        </r>
      </text>
    </comment>
    <comment ref="U11" authorId="0" shapeId="0" xr:uid="{9D204A49-5BBB-43F9-963F-787468CDFDFB}">
      <text>
        <r>
          <rPr>
            <b/>
            <sz val="9"/>
            <color indexed="81"/>
            <rFont val="Tahoma"/>
            <family val="2"/>
          </rPr>
          <t xml:space="preserve">Indique la magnitud ejecutada. Corresponde al resultado de medir el indicador de la meta
</t>
        </r>
      </text>
    </comment>
    <comment ref="V11" authorId="0" shapeId="0" xr:uid="{4DB6B0C7-76F0-4F2D-A66B-CD0608AB9683}">
      <text>
        <r>
          <rPr>
            <b/>
            <sz val="9"/>
            <color indexed="81"/>
            <rFont val="Tahoma"/>
            <family val="2"/>
          </rPr>
          <t>Es el resultado porcentual de dividir lo ejecutado vs. lo programado. En caso de sobre ejecución, el resultado máximo es el 100%</t>
        </r>
      </text>
    </comment>
    <comment ref="W11" authorId="0" shapeId="0" xr:uid="{8F346049-CE07-47C7-89A8-58360A8D1148}">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1" authorId="0" shapeId="0" xr:uid="{54431329-297C-4631-8784-629C1E822361}">
      <text>
        <r>
          <rPr>
            <b/>
            <sz val="9"/>
            <color indexed="81"/>
            <rFont val="Tahoma"/>
            <family val="2"/>
          </rPr>
          <t>Indicar el nombre concreto de la evidencia aportada para el periodo. Debe ser coherente con el Entregable (Columna N)</t>
        </r>
      </text>
    </comment>
    <comment ref="Y11" authorId="0" shapeId="0" xr:uid="{AC066D17-A7CF-4F53-B0FF-8671698E1953}">
      <text>
        <r>
          <rPr>
            <b/>
            <sz val="9"/>
            <color indexed="81"/>
            <rFont val="Tahoma"/>
            <family val="2"/>
          </rPr>
          <t xml:space="preserve">Indique la magnitud programada para el trimestre
</t>
        </r>
        <r>
          <rPr>
            <sz val="9"/>
            <color indexed="81"/>
            <rFont val="Tahoma"/>
            <family val="2"/>
          </rPr>
          <t xml:space="preserve">
</t>
        </r>
      </text>
    </comment>
    <comment ref="Z11" authorId="0" shapeId="0" xr:uid="{7692E9C1-4DF0-49E9-A3EE-FB8662144EA6}">
      <text>
        <r>
          <rPr>
            <b/>
            <sz val="9"/>
            <color indexed="81"/>
            <rFont val="Tahoma"/>
            <family val="2"/>
          </rPr>
          <t xml:space="preserve">Indique la magnitud ejecutada. Corresponde al resultado de medir el indicador de la meta
</t>
        </r>
      </text>
    </comment>
    <comment ref="AA11" authorId="0" shapeId="0" xr:uid="{38DEED56-CB3B-4931-AB22-F4C7A676EF57}">
      <text>
        <r>
          <rPr>
            <b/>
            <sz val="9"/>
            <color indexed="81"/>
            <rFont val="Tahoma"/>
            <family val="2"/>
          </rPr>
          <t>Es el resultado porcentual de dividir lo ejecutado vs. lo programado. En caso de sobre ejecución, el resultado máximo es el 100%</t>
        </r>
      </text>
    </comment>
    <comment ref="AB11" authorId="0" shapeId="0" xr:uid="{4EE552FC-A296-4D4B-980D-D8545AD075A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1" authorId="0" shapeId="0" xr:uid="{DD4FA1F9-27ED-4305-82B4-1B0A41E2A25E}">
      <text>
        <r>
          <rPr>
            <b/>
            <sz val="9"/>
            <color indexed="81"/>
            <rFont val="Tahoma"/>
            <family val="2"/>
          </rPr>
          <t>Indicar el nombre concreto de la evidencia aportada para el periodo. Debe ser coherente con el Entregable (Columna N)</t>
        </r>
      </text>
    </comment>
    <comment ref="AD11" authorId="0" shapeId="0" xr:uid="{F42C7777-F1B4-44BA-8205-799BBE2B907C}">
      <text>
        <r>
          <rPr>
            <b/>
            <sz val="9"/>
            <color indexed="81"/>
            <rFont val="Tahoma"/>
            <family val="2"/>
          </rPr>
          <t xml:space="preserve">Indique la magnitud programada para el trimestre
</t>
        </r>
        <r>
          <rPr>
            <sz val="9"/>
            <color indexed="81"/>
            <rFont val="Tahoma"/>
            <family val="2"/>
          </rPr>
          <t xml:space="preserve">
</t>
        </r>
      </text>
    </comment>
    <comment ref="AE11" authorId="0" shapeId="0" xr:uid="{A6AD9C90-F8DB-4E16-AE47-E34839947316}">
      <text>
        <r>
          <rPr>
            <b/>
            <sz val="9"/>
            <color indexed="81"/>
            <rFont val="Tahoma"/>
            <family val="2"/>
          </rPr>
          <t xml:space="preserve">Indique la magnitud ejecutada. Corresponde al resultado de medir el indicador de la meta
</t>
        </r>
      </text>
    </comment>
    <comment ref="AF11" authorId="0" shapeId="0" xr:uid="{574C6F3A-DC97-4560-8472-A078F7778CD7}">
      <text>
        <r>
          <rPr>
            <b/>
            <sz val="9"/>
            <color indexed="81"/>
            <rFont val="Tahoma"/>
            <family val="2"/>
          </rPr>
          <t>Es el resultado porcentual de dividir lo ejecutado vs. lo programado. En caso de sobre ejecución, el resultado máximo es el 100%</t>
        </r>
      </text>
    </comment>
    <comment ref="AG11" authorId="0" shapeId="0" xr:uid="{C6FECB47-721C-499C-8EA7-D3620E71EE91}">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1" authorId="0" shapeId="0" xr:uid="{4361476B-54CE-4F0D-8440-C1EB12DEEC66}">
      <text>
        <r>
          <rPr>
            <b/>
            <sz val="9"/>
            <color indexed="81"/>
            <rFont val="Tahoma"/>
            <family val="2"/>
          </rPr>
          <t>Indicar el nombre concreto de la evidencia aportada para el periodo. Debe ser coherente con el Entregable (Columna N)</t>
        </r>
      </text>
    </comment>
  </commentList>
</comments>
</file>

<file path=xl/sharedStrings.xml><?xml version="1.0" encoding="utf-8"?>
<sst xmlns="http://schemas.openxmlformats.org/spreadsheetml/2006/main" count="85" uniqueCount="59">
  <si>
    <t>FORMULACIÓN Y SEGUIMIENTO A PLANES INSTITUCIONALES</t>
  </si>
  <si>
    <t>Código: PLE-PIN-F055</t>
  </si>
  <si>
    <t>Versión: 1</t>
  </si>
  <si>
    <t>Vigencia: 28 de junio de 2023</t>
  </si>
  <si>
    <t>Caso Hola: 328302</t>
  </si>
  <si>
    <r>
      <t xml:space="preserve">PLAN:    </t>
    </r>
    <r>
      <rPr>
        <b/>
        <sz val="11"/>
        <color theme="0"/>
        <rFont val="Calibri Light"/>
        <family val="2"/>
      </rPr>
      <t>.</t>
    </r>
  </si>
  <si>
    <t xml:space="preserve">Plan Anual de Vacantes-PAV  </t>
  </si>
  <si>
    <r>
      <t xml:space="preserve">VIGENCIA:    </t>
    </r>
    <r>
      <rPr>
        <b/>
        <sz val="11"/>
        <color theme="0"/>
        <rFont val="Calibri Light"/>
        <family val="2"/>
      </rPr>
      <t>.</t>
    </r>
  </si>
  <si>
    <t>PLAN ESTRATEGICO INSTITUCIONAL</t>
  </si>
  <si>
    <t>PROGRAMACIÓN</t>
  </si>
  <si>
    <t>I TRIMESTRE</t>
  </si>
  <si>
    <t>II TRIMESTRE</t>
  </si>
  <si>
    <t>III TRIMESTRE</t>
  </si>
  <si>
    <t>IV TRIMESTRE</t>
  </si>
  <si>
    <t>TOTAL EJECUTADO VIGENCIA</t>
  </si>
  <si>
    <t>RESULTADO % VIGENCIA</t>
  </si>
  <si>
    <t>N° OE</t>
  </si>
  <si>
    <t>OBJETIVO ESTRATÉGICO</t>
  </si>
  <si>
    <t>PROCESO ASOCIADO</t>
  </si>
  <si>
    <t>No. Meta</t>
  </si>
  <si>
    <t>META PLAN VIGENCIA</t>
  </si>
  <si>
    <t>INDICADOR</t>
  </si>
  <si>
    <t>RESPONSABLE</t>
  </si>
  <si>
    <t>TIPO DE PROGRAMACIÓN</t>
  </si>
  <si>
    <t>TOTAL PROGRAMACIÓN VIGENCIA</t>
  </si>
  <si>
    <t>ENTREGABLE</t>
  </si>
  <si>
    <t>PROGRAMADO</t>
  </si>
  <si>
    <t>EJECUTADO</t>
  </si>
  <si>
    <t>RESULTADO %</t>
  </si>
  <si>
    <t>DESCRIPCIÓN DEL AVANCE DE LA META</t>
  </si>
  <si>
    <t>EVIDENCIA DE LA META</t>
  </si>
  <si>
    <t>Fortalecer la gestión institucional aumentando las capacidades de la entidad para la planeación, seguimiento y ejecución de sus metas y recursos, y la gestión del talento humano.</t>
  </si>
  <si>
    <t>Gerencia del Talento Humano</t>
  </si>
  <si>
    <t>Mantener actualizadas al 95% las vacantes definitivas de carrera administrativa asignadas en provisionalidad, encargo y sin proveer en el aplicativo Sistema de apoyo para la Igualdad, el Mérito y la Oportunidad SIMO y que no correspondan a las ofertadas en el proceso de selección 740 de 2018</t>
  </si>
  <si>
    <t>(Número de reportes de vacantes actualizados/Número de vacantes definitivas de carrera administrativa asignadas en provisionalidad, encargo y sin proveer) * 100</t>
  </si>
  <si>
    <t>Dirección de Gestión del Talento Humano</t>
  </si>
  <si>
    <t>Constante</t>
  </si>
  <si>
    <t>A corte 31 de marzo de 2023, debían ser reportadas 346 vacantes definitivas en el  Sistema de apoyo para la igualdad, al mérito y la oportunidad - SIMO, de las cuales se cargaron 345, para un porcentaje de reporte del 99,71%. Se adjuntan pantallazos de los reportes.</t>
  </si>
  <si>
    <t>• Matriz en excel que contiene el cruce de la información de los reportes realizados en la plataforma SIMO, através de la cual, se logra identificar los valores para el cálculo del indicador.
• Pantallazo de SIMO a través se logra evidenciar la publicación de las vacantes ofertadas durante el periodo.</t>
  </si>
  <si>
    <t>A corte 30 de junio de 2023 existían en la planta permanente de empleos de la SDG 354 vacantes definitivas objeto de reporte en SIMO. Sin embargo, en el mes de abril de 2023, se recibieron comunicaciones por parte de la CNSC con solicitud de retiro de 83 vacantes al reporte SIMO, toda vez que ochenta (82) de ellas deben ser provistas con listas de elegibles de la convocatoria 740 de 2018 y una (1) a través de reincorporación. De allí que en SIMO, a corte 30 de junio de 2023, debían ser reportadas en 271 vacantes en total y se encuentran reportadas 269, para un porcentaje de cumplimiento del 99,26%. Se adjuntan comunicaciones con la CNSC y pantallazo del reporte en SIMO.</t>
  </si>
  <si>
    <t>• Planta de personal através de la cual, se logra identificar los valores para el cálculo del indicador.
• Pantallazo de SIMO a través se logra evidenciar la publicación de las vacantes ofertadas durante el periodo.
• Resolución provisión por reincorporación.
• Radicados comunicación con CNSC</t>
  </si>
  <si>
    <t>Mantener provistos en un mínimo del 90% los empleos de la planta permanente y temporal de la SDG, en cumplimiento a las necesidades del servicio y atendiendo la normatividad vigente.</t>
  </si>
  <si>
    <t xml:space="preserve">(Número de empleos de la planta provistos/Número total de empleos de la planta) * 100 </t>
  </si>
  <si>
    <t>La planta global de la Secretaría Distrital de Gobierno, cuenta con 1204 empleos en planta permanente y 320 en planta temporal, para un total de 1524 empleos. A corte 31 de marzo de 2023, se encontraban provistos 1413 empleos para un total de provisión del 92,72%. Se adjunta planta a corte 31/03/2023.</t>
  </si>
  <si>
    <t>La planta global de la Secretaría Distrital de Gobierno, cuenta con 1204 empleos en planta permanente y 320 en planta temporal, para un total de 1524 empleos. A corte 30 de junio de 2023, se encontraban provistos 1408 empleos para un total de provisión del 92,39%. Se adjunta planta a corte 30/06/2023.</t>
  </si>
  <si>
    <t>TOTAL</t>
  </si>
  <si>
    <t>Control de cambios</t>
  </si>
  <si>
    <t xml:space="preserve">Versión </t>
  </si>
  <si>
    <t>Fecha</t>
  </si>
  <si>
    <t>Descripción del cambio</t>
  </si>
  <si>
    <t>27 de enero de 2023</t>
  </si>
  <si>
    <t>Se publica la formulación del plan para la vigencia 2023.</t>
  </si>
  <si>
    <t>28 de abril de 2023</t>
  </si>
  <si>
    <t>Se publica el seguimiento del plan correspondiente al primer trimestre de 2023. El plan presenta un avance acumulado del 26%.</t>
  </si>
  <si>
    <t>27 de julio de 2023</t>
  </si>
  <si>
    <t xml:space="preserve">Se publica el seguimiento del plan correspondiente al segundo trimestre de 2023. El plan presenta un avance acumulado del 51,9% y del 100% para el segundo trimestre de 2023. </t>
  </si>
  <si>
    <t>Creciente</t>
  </si>
  <si>
    <t>Decreciente</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</si>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</sst>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sz val="10"/>
      <name val="Arial"/>
      <family val="2"/>
    </font>
    <font>
      <sz val="11"/>
      <color theme="1"/>
      <name val="Calibri"/>
      <family val="2"/>
      <scheme val="minor"/>
    </font>
    <font>
      <sz val="8"/>
      <name val="Calibri"/>
      <family val="2"/>
      <scheme val="minor"/>
    </font>
    <font>
      <b/>
      <sz val="16"/>
      <color theme="1"/>
      <name val="Calibri Light"/>
      <family val="2"/>
    </font>
    <font>
      <sz val="11"/>
      <name val="Calibri Light"/>
      <family val="2"/>
    </font>
    <font>
      <sz val="11"/>
      <color theme="1"/>
      <name val="Calibri Light"/>
      <family val="2"/>
    </font>
    <font>
      <b/>
      <sz val="11"/>
      <name val="Calibri Light"/>
      <family val="2"/>
    </font>
    <font>
      <sz val="9"/>
      <color indexed="81"/>
      <name val="Tahoma"/>
      <family val="2"/>
    </font>
    <font>
      <b/>
      <sz val="9"/>
      <color indexed="81"/>
      <name val="Tahoma"/>
      <family val="2"/>
    </font>
    <font>
      <b/>
      <sz val="11"/>
      <color theme="1"/>
      <name val="Calibri Light"/>
      <family val="2"/>
    </font>
    <font>
      <sz val="11"/>
      <color rgb="FFFF0000"/>
      <name val="Calibri Light"/>
      <family val="2"/>
    </font>
    <font>
      <b/>
      <sz val="11"/>
      <color theme="0"/>
      <name val="Calibri Light"/>
      <family val="2"/>
    </font>
    <font>
      <b/>
      <sz val="14"/>
      <color theme="1"/>
      <name val="Calibri Light"/>
      <family val="2"/>
    </font>
    <font>
      <b/>
      <sz val="11"/>
      <color rgb="FF0000CC"/>
      <name val="Calibri Light"/>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D966"/>
        <bgColor indexed="64"/>
      </patternFill>
    </fill>
    <fill>
      <patternFill patternType="solid">
        <fgColor rgb="FFEAEAEA"/>
        <bgColor indexed="64"/>
      </patternFill>
    </fill>
    <fill>
      <patternFill patternType="solid">
        <fgColor rgb="FFFFF7B9"/>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9" fontId="2" fillId="0" borderId="0" applyFont="0" applyFill="0" applyBorder="0" applyAlignment="0" applyProtection="0"/>
  </cellStyleXfs>
  <cellXfs count="70">
    <xf numFmtId="0" fontId="0" fillId="0" borderId="0" xfId="0"/>
    <xf numFmtId="0" fontId="6" fillId="0" borderId="1" xfId="0" applyFont="1" applyBorder="1" applyAlignment="1">
      <alignment horizontal="justify" vertical="center"/>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center" vertical="center" wrapText="1"/>
    </xf>
    <xf numFmtId="0" fontId="10" fillId="3" borderId="0" xfId="0" applyFont="1" applyFill="1" applyAlignment="1">
      <alignment horizontal="left" vertical="center"/>
    </xf>
    <xf numFmtId="0" fontId="5" fillId="2" borderId="0" xfId="1" applyFont="1" applyFill="1" applyAlignment="1">
      <alignment vertical="center"/>
    </xf>
    <xf numFmtId="0" fontId="5"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left" vertical="center" wrapText="1"/>
    </xf>
    <xf numFmtId="0" fontId="10" fillId="4" borderId="1" xfId="0" applyFont="1" applyFill="1" applyBorder="1" applyAlignment="1">
      <alignment horizontal="center" vertical="center" wrapText="1"/>
    </xf>
    <xf numFmtId="0" fontId="5" fillId="2" borderId="1" xfId="1" applyFont="1" applyFill="1" applyBorder="1" applyAlignment="1">
      <alignment horizontal="justify" vertical="center"/>
    </xf>
    <xf numFmtId="0" fontId="6" fillId="0" borderId="0" xfId="0" applyFont="1" applyAlignment="1">
      <alignment horizontal="justify" vertical="center"/>
    </xf>
    <xf numFmtId="0" fontId="13" fillId="3" borderId="0" xfId="0" applyFont="1" applyFill="1" applyAlignment="1">
      <alignment horizontal="lef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9" fontId="10" fillId="4" borderId="1" xfId="3" applyFont="1" applyFill="1" applyBorder="1" applyAlignment="1">
      <alignment horizontal="center" vertical="center" wrapText="1"/>
    </xf>
    <xf numFmtId="9" fontId="7" fillId="0" borderId="0" xfId="3" applyFont="1" applyAlignment="1">
      <alignment horizontal="center" vertical="center" wrapText="1"/>
    </xf>
    <xf numFmtId="0" fontId="5" fillId="2" borderId="1" xfId="1" applyFont="1" applyFill="1" applyBorder="1" applyAlignment="1">
      <alignment horizontal="center" vertical="center"/>
    </xf>
    <xf numFmtId="9" fontId="5" fillId="2" borderId="1" xfId="3" applyFont="1" applyFill="1" applyBorder="1" applyAlignment="1">
      <alignment horizontal="center" vertical="center"/>
    </xf>
    <xf numFmtId="9" fontId="5" fillId="2" borderId="0" xfId="3" applyFont="1" applyFill="1" applyAlignment="1">
      <alignment horizontal="center" vertical="center" wrapText="1"/>
    </xf>
    <xf numFmtId="0" fontId="6" fillId="0" borderId="0" xfId="0" applyFont="1" applyAlignment="1">
      <alignment horizontal="center" vertical="center"/>
    </xf>
    <xf numFmtId="164" fontId="5" fillId="2" borderId="1" xfId="3" applyNumberFormat="1" applyFont="1" applyFill="1" applyBorder="1" applyAlignment="1">
      <alignment horizontal="center" vertical="center"/>
    </xf>
    <xf numFmtId="0" fontId="11" fillId="3" borderId="0" xfId="0" applyFont="1" applyFill="1" applyAlignment="1">
      <alignment horizontal="center" vertical="center" wrapText="1"/>
    </xf>
    <xf numFmtId="0" fontId="5" fillId="2" borderId="0" xfId="1" applyFont="1" applyFill="1" applyAlignment="1">
      <alignment horizontal="center" vertical="center"/>
    </xf>
    <xf numFmtId="0" fontId="7" fillId="2" borderId="0" xfId="1" applyFont="1" applyFill="1" applyAlignment="1">
      <alignment horizontal="center" vertical="center" wrapText="1"/>
    </xf>
    <xf numFmtId="9" fontId="7" fillId="2" borderId="0" xfId="3" applyFont="1" applyFill="1" applyAlignment="1">
      <alignment horizontal="center" vertical="center" wrapText="1"/>
    </xf>
    <xf numFmtId="0" fontId="7" fillId="2" borderId="0" xfId="1" applyFont="1" applyFill="1" applyAlignment="1">
      <alignment horizontal="center" vertical="center"/>
    </xf>
    <xf numFmtId="0" fontId="10" fillId="0" borderId="0" xfId="0" applyFont="1" applyAlignment="1">
      <alignment horizontal="center" vertical="center"/>
    </xf>
    <xf numFmtId="0" fontId="14" fillId="2" borderId="1" xfId="1" applyFont="1" applyFill="1" applyBorder="1" applyAlignment="1">
      <alignment horizontal="center" vertical="center"/>
    </xf>
    <xf numFmtId="0" fontId="10" fillId="5"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64" fontId="13" fillId="7" borderId="1" xfId="0" applyNumberFormat="1" applyFont="1" applyFill="1" applyBorder="1" applyAlignment="1">
      <alignment horizontal="center" vertical="center"/>
    </xf>
    <xf numFmtId="9" fontId="6" fillId="0" borderId="1" xfId="3" applyFont="1" applyBorder="1" applyAlignment="1">
      <alignment horizontal="center" vertical="center"/>
    </xf>
    <xf numFmtId="164" fontId="6" fillId="0" borderId="1" xfId="3" applyNumberFormat="1" applyFont="1" applyBorder="1" applyAlignment="1">
      <alignment horizontal="center" vertical="center"/>
    </xf>
    <xf numFmtId="10" fontId="5" fillId="2" borderId="1" xfId="3" applyNumberFormat="1" applyFont="1" applyFill="1" applyBorder="1" applyAlignment="1">
      <alignment horizontal="center" vertical="center"/>
    </xf>
    <xf numFmtId="0" fontId="10" fillId="7"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0" fillId="4"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4" borderId="1" xfId="0" applyFont="1" applyFill="1" applyBorder="1" applyAlignment="1">
      <alignment horizontal="left" vertical="center"/>
    </xf>
    <xf numFmtId="0" fontId="4" fillId="3" borderId="8"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5" xfId="0" applyFont="1" applyFill="1" applyBorder="1" applyAlignment="1">
      <alignment horizontal="center" vertical="center"/>
    </xf>
    <xf numFmtId="0" fontId="13" fillId="3" borderId="0" xfId="0" applyFont="1" applyFill="1" applyAlignment="1">
      <alignment horizontal="left" vertical="center"/>
    </xf>
    <xf numFmtId="0" fontId="5" fillId="2"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0" fillId="5" borderId="1" xfId="0" applyFont="1" applyFill="1" applyBorder="1" applyAlignment="1">
      <alignment horizontal="center" vertical="center"/>
    </xf>
    <xf numFmtId="0" fontId="13" fillId="7" borderId="1" xfId="0" applyFont="1" applyFill="1" applyBorder="1" applyAlignment="1">
      <alignment horizontal="center" vertical="center"/>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mruColors>
      <color rgb="FFEAEAEA"/>
      <color rgb="FFFFF7B9"/>
      <color rgb="FFFFFFCC"/>
      <color rgb="FF0000CC"/>
      <color rgb="FF0033CC"/>
      <color rgb="FF3C0DB3"/>
      <color rgb="FF00FF00"/>
      <color rgb="FFFFD9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215969</xdr:colOff>
      <xdr:row>0</xdr:row>
      <xdr:rowOff>100854</xdr:rowOff>
    </xdr:from>
    <xdr:to>
      <xdr:col>2</xdr:col>
      <xdr:colOff>216224</xdr:colOff>
      <xdr:row>3</xdr:row>
      <xdr:rowOff>152460</xdr:rowOff>
    </xdr:to>
    <xdr:pic>
      <xdr:nvPicPr>
        <xdr:cNvPr id="6" name="Imagen 1">
          <a:extLst>
            <a:ext uri="{FF2B5EF4-FFF2-40B4-BE49-F238E27FC236}">
              <a16:creationId xmlns:a16="http://schemas.microsoft.com/office/drawing/2014/main" id="{77BC2E50-2537-4CBB-B938-F6417936A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69" y="100854"/>
          <a:ext cx="2286255" cy="723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25"/>
  <sheetViews>
    <sheetView showGridLines="0" tabSelected="1" zoomScale="85" zoomScaleNormal="85" zoomScaleSheetLayoutView="100" zoomScalePageLayoutView="70" workbookViewId="0">
      <selection activeCell="C7" sqref="C7"/>
    </sheetView>
  </sheetViews>
  <sheetFormatPr defaultColWidth="9" defaultRowHeight="15"/>
  <cols>
    <col min="1" max="1" width="5.85546875" style="11" customWidth="1"/>
    <col min="2" max="2" width="28.42578125" style="12" customWidth="1"/>
    <col min="3" max="3" width="17.5703125" style="13" customWidth="1"/>
    <col min="4" max="4" width="6.7109375" style="14" customWidth="1"/>
    <col min="5" max="5" width="36.42578125" style="13" customWidth="1"/>
    <col min="6" max="6" width="27.28515625" style="13" customWidth="1"/>
    <col min="7" max="7" width="19.85546875" style="13" bestFit="1" customWidth="1"/>
    <col min="8" max="8" width="23.28515625" style="13" customWidth="1"/>
    <col min="9" max="14" width="17.7109375" style="13" customWidth="1"/>
    <col min="15" max="15" width="19" style="14" bestFit="1" customWidth="1"/>
    <col min="16" max="16" width="17.85546875" style="14" bestFit="1" customWidth="1"/>
    <col min="17" max="17" width="17.85546875" style="29" bestFit="1" customWidth="1"/>
    <col min="18" max="18" width="42.140625" style="15" customWidth="1"/>
    <col min="19" max="19" width="38.42578125" style="15" customWidth="1"/>
    <col min="20" max="20" width="19" style="14" bestFit="1" customWidth="1"/>
    <col min="21" max="21" width="17.85546875" style="33" bestFit="1" customWidth="1"/>
    <col min="22" max="22" width="20" style="30" bestFit="1" customWidth="1"/>
    <col min="23" max="23" width="52.7109375" style="2" customWidth="1"/>
    <col min="24" max="24" width="39.85546875" style="2" customWidth="1"/>
    <col min="25" max="25" width="20.42578125" style="30" hidden="1" customWidth="1"/>
    <col min="26" max="26" width="17.85546875" style="30" hidden="1" customWidth="1"/>
    <col min="27" max="27" width="20" style="30" hidden="1" customWidth="1"/>
    <col min="28" max="28" width="42.28515625" style="2" hidden="1" customWidth="1"/>
    <col min="29" max="29" width="25.140625" style="2" hidden="1" customWidth="1"/>
    <col min="30" max="30" width="20.42578125" style="30" hidden="1" customWidth="1"/>
    <col min="31" max="31" width="17.85546875" style="30" hidden="1" customWidth="1"/>
    <col min="32" max="32" width="20" style="30" hidden="1" customWidth="1"/>
    <col min="33" max="33" width="42.42578125" style="2" hidden="1" customWidth="1"/>
    <col min="34" max="34" width="25.28515625" style="2" hidden="1" customWidth="1"/>
    <col min="35" max="35" width="15.5703125" style="30" customWidth="1"/>
    <col min="36" max="36" width="20.85546875" style="30" customWidth="1"/>
    <col min="37" max="126" width="9" style="2"/>
    <col min="127" max="127" width="9" style="2" customWidth="1"/>
    <col min="128" max="16384" width="9" style="2"/>
  </cols>
  <sheetData>
    <row r="1" spans="1:36" ht="21" customHeight="1">
      <c r="A1" s="20"/>
      <c r="B1" s="21"/>
      <c r="C1" s="55" t="s">
        <v>0</v>
      </c>
      <c r="D1" s="55"/>
      <c r="E1" s="55"/>
      <c r="F1" s="55"/>
      <c r="G1" s="55"/>
      <c r="H1" s="55"/>
      <c r="I1" s="55"/>
      <c r="J1" s="55"/>
      <c r="K1" s="55"/>
      <c r="L1" s="56"/>
      <c r="M1" s="46" t="s">
        <v>1</v>
      </c>
      <c r="N1" s="47"/>
      <c r="O1" s="9"/>
      <c r="P1" s="9"/>
      <c r="Q1" s="26"/>
      <c r="R1" s="4"/>
      <c r="S1" s="4"/>
      <c r="T1" s="9"/>
      <c r="U1" s="9"/>
      <c r="V1" s="9"/>
    </row>
    <row r="2" spans="1:36">
      <c r="A2" s="22"/>
      <c r="B2" s="3"/>
      <c r="C2" s="57"/>
      <c r="D2" s="57"/>
      <c r="E2" s="57"/>
      <c r="F2" s="57"/>
      <c r="G2" s="57"/>
      <c r="H2" s="57"/>
      <c r="I2" s="57"/>
      <c r="J2" s="57"/>
      <c r="K2" s="57"/>
      <c r="L2" s="58"/>
      <c r="M2" s="48" t="s">
        <v>2</v>
      </c>
      <c r="N2" s="49"/>
      <c r="O2" s="9"/>
      <c r="P2" s="9"/>
      <c r="Q2" s="26"/>
      <c r="R2" s="4"/>
      <c r="S2" s="4"/>
      <c r="T2" s="9"/>
      <c r="U2" s="9"/>
      <c r="V2" s="9"/>
    </row>
    <row r="3" spans="1:36" ht="16.5" customHeight="1">
      <c r="A3" s="22"/>
      <c r="B3" s="3"/>
      <c r="C3" s="57"/>
      <c r="D3" s="57"/>
      <c r="E3" s="57"/>
      <c r="F3" s="57"/>
      <c r="G3" s="57"/>
      <c r="H3" s="57"/>
      <c r="I3" s="57"/>
      <c r="J3" s="57"/>
      <c r="K3" s="57"/>
      <c r="L3" s="58"/>
      <c r="M3" s="48" t="s">
        <v>3</v>
      </c>
      <c r="N3" s="49"/>
      <c r="O3" s="9"/>
      <c r="P3" s="9"/>
      <c r="Q3" s="26"/>
      <c r="R3" s="4"/>
      <c r="S3" s="5"/>
      <c r="T3" s="32"/>
      <c r="U3" s="32"/>
      <c r="V3" s="32"/>
    </row>
    <row r="4" spans="1:36" ht="16.5" customHeight="1">
      <c r="A4" s="23"/>
      <c r="B4" s="24"/>
      <c r="C4" s="59"/>
      <c r="D4" s="59"/>
      <c r="E4" s="59"/>
      <c r="F4" s="59"/>
      <c r="G4" s="59"/>
      <c r="H4" s="59"/>
      <c r="I4" s="59"/>
      <c r="J4" s="59"/>
      <c r="K4" s="59"/>
      <c r="L4" s="60"/>
      <c r="M4" s="50" t="s">
        <v>4</v>
      </c>
      <c r="N4" s="51"/>
      <c r="O4" s="9"/>
      <c r="P4" s="9"/>
      <c r="Q4" s="26"/>
      <c r="R4" s="4"/>
      <c r="S4" s="5"/>
      <c r="T4" s="32"/>
      <c r="U4" s="32"/>
      <c r="V4" s="32"/>
    </row>
    <row r="5" spans="1:36" ht="16.5" customHeight="1">
      <c r="A5" s="3"/>
      <c r="B5" s="3"/>
      <c r="C5" s="6"/>
      <c r="D5" s="6"/>
      <c r="E5" s="6"/>
      <c r="F5" s="6"/>
      <c r="G5" s="6"/>
      <c r="H5" s="6"/>
      <c r="I5" s="6"/>
      <c r="J5" s="6"/>
      <c r="K5" s="6"/>
      <c r="L5" s="6"/>
      <c r="M5" s="7"/>
      <c r="N5" s="7"/>
      <c r="O5" s="9"/>
      <c r="P5" s="9"/>
      <c r="Q5" s="26"/>
      <c r="R5" s="4"/>
      <c r="S5" s="5"/>
      <c r="T5" s="32"/>
      <c r="U5" s="32"/>
      <c r="V5" s="32"/>
    </row>
    <row r="6" spans="1:36" ht="16.5" customHeight="1">
      <c r="A6" s="3"/>
      <c r="B6" s="8" t="s">
        <v>5</v>
      </c>
      <c r="C6" s="61" t="s">
        <v>6</v>
      </c>
      <c r="D6" s="61"/>
      <c r="E6" s="61"/>
      <c r="F6" s="61"/>
      <c r="G6" s="61"/>
      <c r="H6" s="61"/>
      <c r="I6" s="61"/>
      <c r="J6" s="61"/>
      <c r="K6" s="61"/>
      <c r="L6" s="61"/>
      <c r="M6" s="61"/>
      <c r="N6" s="61"/>
      <c r="O6" s="9"/>
      <c r="P6" s="9"/>
      <c r="Q6" s="26"/>
      <c r="R6" s="4"/>
      <c r="S6" s="5"/>
      <c r="T6" s="32"/>
      <c r="U6" s="32"/>
      <c r="V6" s="32"/>
    </row>
    <row r="7" spans="1:36" ht="16.5" customHeight="1">
      <c r="A7" s="3"/>
      <c r="B7" s="8" t="s">
        <v>7</v>
      </c>
      <c r="C7" s="19">
        <v>2023</v>
      </c>
      <c r="D7" s="9"/>
      <c r="E7" s="3"/>
      <c r="F7" s="3"/>
      <c r="G7" s="3"/>
      <c r="H7" s="3"/>
      <c r="I7" s="3"/>
      <c r="J7" s="3"/>
      <c r="K7" s="3"/>
      <c r="L7" s="3"/>
      <c r="M7" s="3"/>
      <c r="N7" s="3"/>
      <c r="O7" s="9"/>
      <c r="P7" s="9"/>
      <c r="Q7" s="26"/>
      <c r="R7" s="4"/>
      <c r="S7" s="5"/>
      <c r="T7" s="32"/>
      <c r="U7" s="32"/>
      <c r="V7" s="32"/>
    </row>
    <row r="8" spans="1:36" ht="16.5" customHeight="1">
      <c r="A8" s="3"/>
      <c r="B8" s="3"/>
      <c r="C8" s="10"/>
      <c r="D8" s="9"/>
      <c r="E8" s="3"/>
      <c r="F8" s="3"/>
      <c r="G8" s="3"/>
      <c r="H8" s="3"/>
      <c r="I8" s="3"/>
      <c r="J8" s="3"/>
      <c r="K8" s="3"/>
      <c r="L8" s="3"/>
      <c r="M8" s="3"/>
      <c r="N8" s="3"/>
      <c r="O8" s="9"/>
      <c r="P8" s="9"/>
      <c r="Q8" s="26"/>
      <c r="R8" s="4"/>
      <c r="S8" s="5"/>
      <c r="T8" s="32"/>
      <c r="U8" s="32"/>
      <c r="V8" s="32"/>
    </row>
    <row r="9" spans="1:36" ht="16.5" customHeight="1">
      <c r="A9" s="3"/>
      <c r="B9" s="3"/>
      <c r="C9" s="10"/>
      <c r="D9" s="9"/>
      <c r="E9" s="3"/>
      <c r="F9" s="3"/>
      <c r="G9" s="3"/>
      <c r="H9" s="3"/>
      <c r="I9" s="3"/>
      <c r="J9" s="3"/>
      <c r="K9" s="3"/>
      <c r="L9" s="3"/>
      <c r="M9" s="3"/>
      <c r="N9" s="3"/>
      <c r="O9" s="9"/>
      <c r="P9" s="9"/>
      <c r="Q9" s="26"/>
      <c r="R9" s="4"/>
      <c r="S9" s="5"/>
      <c r="T9" s="32"/>
      <c r="U9" s="32"/>
      <c r="V9" s="32"/>
    </row>
    <row r="10" spans="1:36" ht="32.25" customHeight="1">
      <c r="A10" s="68" t="s">
        <v>8</v>
      </c>
      <c r="B10" s="68"/>
      <c r="C10" s="68"/>
      <c r="D10" s="53" t="s">
        <v>9</v>
      </c>
      <c r="E10" s="53"/>
      <c r="F10" s="53"/>
      <c r="G10" s="53"/>
      <c r="H10" s="53"/>
      <c r="I10" s="53"/>
      <c r="J10" s="53"/>
      <c r="K10" s="53"/>
      <c r="L10" s="53"/>
      <c r="M10" s="53"/>
      <c r="N10" s="53"/>
      <c r="O10" s="52" t="s">
        <v>10</v>
      </c>
      <c r="P10" s="52"/>
      <c r="Q10" s="52"/>
      <c r="R10" s="54"/>
      <c r="S10" s="54"/>
      <c r="T10" s="52" t="s">
        <v>11</v>
      </c>
      <c r="U10" s="52"/>
      <c r="V10" s="52"/>
      <c r="W10" s="52"/>
      <c r="X10" s="52"/>
      <c r="Y10" s="52" t="s">
        <v>12</v>
      </c>
      <c r="Z10" s="52"/>
      <c r="AA10" s="52"/>
      <c r="AB10" s="52"/>
      <c r="AC10" s="52"/>
      <c r="AD10" s="52" t="s">
        <v>13</v>
      </c>
      <c r="AE10" s="52"/>
      <c r="AF10" s="52"/>
      <c r="AG10" s="52"/>
      <c r="AH10" s="52"/>
      <c r="AI10" s="45" t="s">
        <v>14</v>
      </c>
      <c r="AJ10" s="45" t="s">
        <v>15</v>
      </c>
    </row>
    <row r="11" spans="1:36" s="30" customFormat="1" ht="45.75" customHeight="1">
      <c r="A11" s="39" t="s">
        <v>16</v>
      </c>
      <c r="B11" s="39" t="s">
        <v>17</v>
      </c>
      <c r="C11" s="39" t="s">
        <v>18</v>
      </c>
      <c r="D11" s="40" t="s">
        <v>19</v>
      </c>
      <c r="E11" s="40" t="s">
        <v>20</v>
      </c>
      <c r="F11" s="40" t="s">
        <v>21</v>
      </c>
      <c r="G11" s="40" t="s">
        <v>22</v>
      </c>
      <c r="H11" s="40" t="s">
        <v>23</v>
      </c>
      <c r="I11" s="40" t="s">
        <v>10</v>
      </c>
      <c r="J11" s="40" t="s">
        <v>11</v>
      </c>
      <c r="K11" s="40" t="s">
        <v>12</v>
      </c>
      <c r="L11" s="40" t="s">
        <v>13</v>
      </c>
      <c r="M11" s="40" t="s">
        <v>24</v>
      </c>
      <c r="N11" s="40" t="s">
        <v>25</v>
      </c>
      <c r="O11" s="16" t="s">
        <v>26</v>
      </c>
      <c r="P11" s="16" t="s">
        <v>27</v>
      </c>
      <c r="Q11" s="25" t="s">
        <v>28</v>
      </c>
      <c r="R11" s="16" t="s">
        <v>29</v>
      </c>
      <c r="S11" s="16" t="s">
        <v>30</v>
      </c>
      <c r="T11" s="16" t="s">
        <v>26</v>
      </c>
      <c r="U11" s="16" t="s">
        <v>27</v>
      </c>
      <c r="V11" s="16" t="s">
        <v>28</v>
      </c>
      <c r="W11" s="16" t="s">
        <v>29</v>
      </c>
      <c r="X11" s="16" t="s">
        <v>30</v>
      </c>
      <c r="Y11" s="16" t="s">
        <v>26</v>
      </c>
      <c r="Z11" s="16" t="s">
        <v>27</v>
      </c>
      <c r="AA11" s="16" t="s">
        <v>28</v>
      </c>
      <c r="AB11" s="16" t="s">
        <v>29</v>
      </c>
      <c r="AC11" s="16" t="s">
        <v>30</v>
      </c>
      <c r="AD11" s="16" t="s">
        <v>26</v>
      </c>
      <c r="AE11" s="16" t="s">
        <v>27</v>
      </c>
      <c r="AF11" s="16" t="s">
        <v>28</v>
      </c>
      <c r="AG11" s="16" t="s">
        <v>29</v>
      </c>
      <c r="AH11" s="16" t="s">
        <v>30</v>
      </c>
      <c r="AI11" s="45"/>
      <c r="AJ11" s="45"/>
    </row>
    <row r="12" spans="1:36" s="18" customFormat="1" ht="209.25" customHeight="1">
      <c r="A12" s="27">
        <v>7</v>
      </c>
      <c r="B12" s="17" t="s">
        <v>31</v>
      </c>
      <c r="C12" s="17" t="s">
        <v>32</v>
      </c>
      <c r="D12" s="27">
        <v>1</v>
      </c>
      <c r="E12" s="17" t="s">
        <v>33</v>
      </c>
      <c r="F12" s="17" t="s">
        <v>34</v>
      </c>
      <c r="G12" s="17" t="s">
        <v>35</v>
      </c>
      <c r="H12" s="17" t="s">
        <v>36</v>
      </c>
      <c r="I12" s="28">
        <v>0.95</v>
      </c>
      <c r="J12" s="28">
        <v>0.95</v>
      </c>
      <c r="K12" s="28">
        <v>0.95</v>
      </c>
      <c r="L12" s="28">
        <v>0.95</v>
      </c>
      <c r="M12" s="28">
        <v>0.95</v>
      </c>
      <c r="N12" s="17"/>
      <c r="O12" s="31">
        <f>I12</f>
        <v>0.95</v>
      </c>
      <c r="P12" s="31">
        <v>0.99710982658959535</v>
      </c>
      <c r="Q12" s="31">
        <f>IF(P12/O12&gt;100%,100%,P12/O12)</f>
        <v>1</v>
      </c>
      <c r="R12" s="17" t="s">
        <v>37</v>
      </c>
      <c r="S12" s="17" t="s">
        <v>38</v>
      </c>
      <c r="T12" s="28">
        <f>J12</f>
        <v>0.95</v>
      </c>
      <c r="U12" s="44">
        <v>0.99260000000000004</v>
      </c>
      <c r="V12" s="44">
        <f>IF(U12/T12&gt;100%,100%,U12/T12)</f>
        <v>1</v>
      </c>
      <c r="W12" s="17" t="s">
        <v>39</v>
      </c>
      <c r="X12" s="17" t="s">
        <v>40</v>
      </c>
      <c r="Y12" s="42">
        <f>K12</f>
        <v>0.95</v>
      </c>
      <c r="Z12" s="42">
        <v>0</v>
      </c>
      <c r="AA12" s="31">
        <f>IF(Z12/Y12&gt;100%,100%,Z12/Y12)</f>
        <v>0</v>
      </c>
      <c r="AB12" s="1"/>
      <c r="AC12" s="1"/>
      <c r="AD12" s="42">
        <f>L12</f>
        <v>0.95</v>
      </c>
      <c r="AE12" s="42">
        <v>0</v>
      </c>
      <c r="AF12" s="31">
        <f>IF(AE12/AD12&gt;100%,100%,AE12/AD12)</f>
        <v>0</v>
      </c>
      <c r="AG12" s="1"/>
      <c r="AH12" s="1"/>
      <c r="AI12" s="43">
        <f>AVERAGE(P12,U12,Z12,AE12)</f>
        <v>0.49742745664739885</v>
      </c>
      <c r="AJ12" s="31">
        <f>IF(AI12/M12&gt;100%,100%,AI12/M12)</f>
        <v>0.52360784910252511</v>
      </c>
    </row>
    <row r="13" spans="1:36" s="18" customFormat="1" ht="150" customHeight="1">
      <c r="A13" s="27">
        <v>7</v>
      </c>
      <c r="B13" s="17" t="s">
        <v>31</v>
      </c>
      <c r="C13" s="17" t="s">
        <v>32</v>
      </c>
      <c r="D13" s="27">
        <v>2</v>
      </c>
      <c r="E13" s="17" t="s">
        <v>41</v>
      </c>
      <c r="F13" s="17" t="s">
        <v>42</v>
      </c>
      <c r="G13" s="17" t="s">
        <v>35</v>
      </c>
      <c r="H13" s="17" t="s">
        <v>36</v>
      </c>
      <c r="I13" s="28">
        <v>0.9</v>
      </c>
      <c r="J13" s="28">
        <v>0.9</v>
      </c>
      <c r="K13" s="28">
        <v>0.9</v>
      </c>
      <c r="L13" s="28">
        <v>0.9</v>
      </c>
      <c r="M13" s="28">
        <v>0.9</v>
      </c>
      <c r="N13" s="17"/>
      <c r="O13" s="31">
        <f t="shared" ref="O13" si="0">I13</f>
        <v>0.9</v>
      </c>
      <c r="P13" s="31">
        <v>0.92716535433070868</v>
      </c>
      <c r="Q13" s="28">
        <f t="shared" ref="Q13" si="1">IF(P13/O13&gt;100%,100%,P13/O13)</f>
        <v>1</v>
      </c>
      <c r="R13" s="17" t="s">
        <v>43</v>
      </c>
      <c r="S13" s="17" t="s">
        <v>38</v>
      </c>
      <c r="T13" s="28">
        <f t="shared" ref="T13" si="2">J13</f>
        <v>0.9</v>
      </c>
      <c r="U13" s="44">
        <v>0.92390000000000005</v>
      </c>
      <c r="V13" s="44">
        <f>IF(U13/T13&gt;100%,100%,U13/T13)</f>
        <v>1</v>
      </c>
      <c r="W13" s="17" t="s">
        <v>44</v>
      </c>
      <c r="X13" s="17" t="s">
        <v>40</v>
      </c>
      <c r="Y13" s="42">
        <f t="shared" ref="Y13" si="3">K13</f>
        <v>0.9</v>
      </c>
      <c r="Z13" s="42">
        <v>0</v>
      </c>
      <c r="AA13" s="31">
        <f t="shared" ref="AA13" si="4">IF(Z13/Y13&gt;100%,100%,Z13/Y13)</f>
        <v>0</v>
      </c>
      <c r="AB13" s="1"/>
      <c r="AC13" s="1"/>
      <c r="AD13" s="42">
        <f t="shared" ref="AD13" si="5">L13</f>
        <v>0.9</v>
      </c>
      <c r="AE13" s="42">
        <v>0</v>
      </c>
      <c r="AF13" s="31">
        <f t="shared" ref="AF13" si="6">IF(AE13/AD13&gt;100%,100%,AE13/AD13)</f>
        <v>0</v>
      </c>
      <c r="AG13" s="1"/>
      <c r="AH13" s="1"/>
      <c r="AI13" s="43">
        <f>AVERAGE(P13,U13,Z13,AE13)</f>
        <v>0.46276633858267718</v>
      </c>
      <c r="AJ13" s="31">
        <f t="shared" ref="AJ13" si="7">IF(AI13/M13&gt;100%,100%,AI13/M13)</f>
        <v>0.51418482064741911</v>
      </c>
    </row>
    <row r="14" spans="1:36" ht="18.75">
      <c r="Q14" s="41">
        <f>AVERAGE(Q12:Q13)</f>
        <v>1</v>
      </c>
      <c r="V14" s="41">
        <f>AVERAGE(V12:V13)</f>
        <v>1</v>
      </c>
      <c r="AH14" s="69" t="s">
        <v>45</v>
      </c>
      <c r="AI14" s="69"/>
      <c r="AJ14" s="41">
        <f>AVERAGE(AJ12:AJ13)</f>
        <v>0.51889633487497211</v>
      </c>
    </row>
    <row r="18" spans="1:21">
      <c r="B18" s="63" t="s">
        <v>46</v>
      </c>
      <c r="C18" s="63"/>
      <c r="D18" s="63"/>
      <c r="E18" s="63"/>
      <c r="F18" s="63"/>
    </row>
    <row r="19" spans="1:21" s="37" customFormat="1">
      <c r="A19" s="36"/>
      <c r="B19" s="38" t="s">
        <v>47</v>
      </c>
      <c r="C19" s="63" t="s">
        <v>48</v>
      </c>
      <c r="D19" s="63"/>
      <c r="E19" s="63" t="s">
        <v>49</v>
      </c>
      <c r="F19" s="63"/>
      <c r="G19" s="34"/>
      <c r="H19" s="34"/>
      <c r="I19" s="34"/>
      <c r="J19" s="34"/>
      <c r="K19" s="34"/>
      <c r="L19" s="34"/>
      <c r="M19" s="34"/>
      <c r="N19" s="34"/>
      <c r="O19" s="34"/>
      <c r="P19" s="34"/>
      <c r="Q19" s="35"/>
      <c r="R19" s="34"/>
      <c r="S19" s="34"/>
      <c r="T19" s="34"/>
      <c r="U19" s="36"/>
    </row>
    <row r="20" spans="1:21">
      <c r="B20" s="27">
        <v>1</v>
      </c>
      <c r="C20" s="64" t="s">
        <v>50</v>
      </c>
      <c r="D20" s="65"/>
      <c r="E20" s="66" t="s">
        <v>51</v>
      </c>
      <c r="F20" s="67"/>
    </row>
    <row r="21" spans="1:21" ht="36.75" customHeight="1">
      <c r="B21" s="27">
        <v>2</v>
      </c>
      <c r="C21" s="64" t="s">
        <v>52</v>
      </c>
      <c r="D21" s="65"/>
      <c r="E21" s="66" t="s">
        <v>53</v>
      </c>
      <c r="F21" s="67"/>
    </row>
    <row r="22" spans="1:21" ht="50.25" customHeight="1">
      <c r="B22" s="27">
        <v>3</v>
      </c>
      <c r="C22" s="64" t="s">
        <v>54</v>
      </c>
      <c r="D22" s="65"/>
      <c r="E22" s="66" t="s">
        <v>55</v>
      </c>
      <c r="F22" s="67"/>
    </row>
    <row r="23" spans="1:21">
      <c r="B23" s="27"/>
      <c r="C23" s="62"/>
      <c r="D23" s="62"/>
      <c r="E23" s="62"/>
      <c r="F23" s="62"/>
    </row>
    <row r="24" spans="1:21">
      <c r="B24" s="27"/>
      <c r="C24" s="62"/>
      <c r="D24" s="62"/>
      <c r="E24" s="62"/>
      <c r="F24" s="62"/>
    </row>
    <row r="25" spans="1:21">
      <c r="B25" s="27"/>
      <c r="C25" s="62"/>
      <c r="D25" s="62"/>
      <c r="E25" s="62"/>
      <c r="F25" s="62"/>
    </row>
  </sheetData>
  <autoFilter ref="A11:DW11" xr:uid="{00000000-0001-0000-0000-000000000000}"/>
  <dataConsolidate/>
  <mergeCells count="30">
    <mergeCell ref="AH14:AI14"/>
    <mergeCell ref="C25:D25"/>
    <mergeCell ref="E25:F25"/>
    <mergeCell ref="B18:F18"/>
    <mergeCell ref="C21:D21"/>
    <mergeCell ref="E21:F21"/>
    <mergeCell ref="C22:D22"/>
    <mergeCell ref="E22:F22"/>
    <mergeCell ref="C23:D23"/>
    <mergeCell ref="E23:F23"/>
    <mergeCell ref="C20:D20"/>
    <mergeCell ref="E20:F20"/>
    <mergeCell ref="C19:D19"/>
    <mergeCell ref="E19:F19"/>
    <mergeCell ref="C24:D24"/>
    <mergeCell ref="E24:F24"/>
    <mergeCell ref="AJ10:AJ11"/>
    <mergeCell ref="M1:N1"/>
    <mergeCell ref="M2:N2"/>
    <mergeCell ref="M3:N3"/>
    <mergeCell ref="M4:N4"/>
    <mergeCell ref="Y10:AC10"/>
    <mergeCell ref="AD10:AH10"/>
    <mergeCell ref="D10:N10"/>
    <mergeCell ref="O10:S10"/>
    <mergeCell ref="T10:X10"/>
    <mergeCell ref="C1:L4"/>
    <mergeCell ref="C6:N6"/>
    <mergeCell ref="AI10:AI11"/>
    <mergeCell ref="A10:C10"/>
  </mergeCells>
  <phoneticPr fontId="3" type="noConversion"/>
  <pageMargins left="0.23622047244094491" right="0.17" top="0.9055118110236221" bottom="0.94488188976377963" header="0.51181102362204722" footer="0.51181102362204722"/>
  <pageSetup paperSize="121" scale="73" fitToHeight="0" orientation="portrait" r:id="rId1"/>
  <headerFooter>
    <oddFooter>&amp;L&amp;D&amp;CDGTH / SGSST&amp;RPágina &amp;P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A1BD11B-FF56-4AFF-BD87-E8F16E55F5DD}">
          <x14:formula1>
            <xm:f>Hoja1!$A$1:$A$4</xm:f>
          </x14:formula1>
          <xm:sqref>H1:H4 H10:H1048576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6EC8-851E-48B1-96AF-FA6A352F4A3E}">
  <dimension ref="A1:A4"/>
  <sheetViews>
    <sheetView workbookViewId="0">
      <selection activeCell="A2" sqref="A2"/>
    </sheetView>
  </sheetViews>
  <sheetFormatPr defaultColWidth="11.42578125" defaultRowHeight="15"/>
  <sheetData>
    <row r="1" spans="1:1">
      <c r="A1" t="s">
        <v>56</v>
      </c>
    </row>
    <row r="2" spans="1:1">
      <c r="A2" t="s">
        <v>57</v>
      </c>
    </row>
    <row r="3" spans="1:1">
      <c r="A3" t="s">
        <v>58</v>
      </c>
    </row>
    <row r="4" spans="1:1">
      <c r="A4"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Cardenas Medina</dc:creator>
  <cp:keywords/>
  <dc:description/>
  <cp:lastModifiedBy>Yamile Espinosa Galindo</cp:lastModifiedBy>
  <cp:revision/>
  <dcterms:created xsi:type="dcterms:W3CDTF">2014-05-21T18:22:31Z</dcterms:created>
  <dcterms:modified xsi:type="dcterms:W3CDTF">2023-07-27T13:08:50Z</dcterms:modified>
  <cp:category/>
  <cp:contentStatus/>
</cp:coreProperties>
</file>